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西嶋　健\Desktop\★投資・資金運用関連\★CMA\"/>
    </mc:Choice>
  </mc:AlternateContent>
  <bookViews>
    <workbookView xWindow="0" yWindow="0" windowWidth="28800" windowHeight="11250" tabRatio="876" activeTab="1"/>
  </bookViews>
  <sheets>
    <sheet name="16.1.11-17" sheetId="1" r:id="rId1"/>
    <sheet name="16.1.18-24" sheetId="2" r:id="rId2"/>
  </sheets>
  <definedNames>
    <definedName name="_xlnm.Print_Area" localSheetId="0">'16.1.11-17'!$A$1:$M$41</definedName>
    <definedName name="_xlnm.Print_Area" localSheetId="1">'16.1.18-24'!$A$1:$M$41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2" l="1"/>
  <c r="B28" i="2"/>
  <c r="B21" i="2"/>
  <c r="B14" i="2"/>
  <c r="E41" i="2"/>
  <c r="E40" i="2"/>
  <c r="E39" i="2"/>
  <c r="E38" i="2"/>
  <c r="E37" i="2"/>
  <c r="E36" i="2"/>
  <c r="E35" i="2"/>
  <c r="E34" i="2"/>
  <c r="E33" i="2"/>
  <c r="E32" i="2"/>
  <c r="E31" i="2"/>
  <c r="E30" i="2"/>
  <c r="E29" i="2"/>
  <c r="E28" i="2"/>
  <c r="E27" i="2"/>
  <c r="E26" i="2"/>
  <c r="C26" i="2"/>
  <c r="C33" i="2" s="1"/>
  <c r="C40" i="2" s="1"/>
  <c r="E25" i="2"/>
  <c r="E24" i="2"/>
  <c r="C24" i="2"/>
  <c r="C31" i="2" s="1"/>
  <c r="C38" i="2" s="1"/>
  <c r="E23" i="2"/>
  <c r="E22" i="2"/>
  <c r="E21" i="2"/>
  <c r="E20" i="2"/>
  <c r="C20" i="2"/>
  <c r="C27" i="2" s="1"/>
  <c r="C34" i="2" s="1"/>
  <c r="C41" i="2" s="1"/>
  <c r="E19" i="2"/>
  <c r="C19" i="2"/>
  <c r="E18" i="2"/>
  <c r="C18" i="2"/>
  <c r="C25" i="2" s="1"/>
  <c r="C32" i="2" s="1"/>
  <c r="C39" i="2" s="1"/>
  <c r="E17" i="2"/>
  <c r="C17" i="2"/>
  <c r="E16" i="2"/>
  <c r="C16" i="2"/>
  <c r="C23" i="2" s="1"/>
  <c r="C30" i="2" s="1"/>
  <c r="C37" i="2" s="1"/>
  <c r="E15" i="2"/>
  <c r="C15" i="2"/>
  <c r="C22" i="2" s="1"/>
  <c r="C29" i="2" s="1"/>
  <c r="C36" i="2" s="1"/>
  <c r="E14" i="2"/>
  <c r="C14" i="2"/>
  <c r="C21" i="2" s="1"/>
  <c r="C28" i="2" s="1"/>
  <c r="C35" i="2" s="1"/>
  <c r="E13" i="2"/>
  <c r="E12" i="2"/>
  <c r="E11" i="2"/>
  <c r="E10" i="2"/>
  <c r="E9" i="2"/>
  <c r="E8" i="2"/>
  <c r="E7" i="2"/>
  <c r="E3" i="2"/>
  <c r="C41" i="1" l="1"/>
  <c r="C40" i="1"/>
  <c r="C39" i="1"/>
  <c r="C38" i="1"/>
  <c r="C37" i="1"/>
  <c r="C35" i="1"/>
  <c r="C34" i="1"/>
  <c r="C33" i="1"/>
  <c r="C32" i="1"/>
  <c r="C31" i="1"/>
  <c r="C30" i="1"/>
  <c r="C28" i="1"/>
  <c r="C27" i="1"/>
  <c r="C26" i="1"/>
  <c r="C25" i="1"/>
  <c r="C24" i="1"/>
  <c r="C23" i="1"/>
  <c r="C21" i="1"/>
  <c r="C20" i="1"/>
  <c r="C19" i="1"/>
  <c r="C18" i="1"/>
  <c r="C17" i="1"/>
  <c r="C16" i="1"/>
  <c r="C15" i="1"/>
  <c r="C22" i="1" s="1"/>
  <c r="C29" i="1" s="1"/>
  <c r="C36" i="1" s="1"/>
  <c r="C14" i="1"/>
  <c r="E3"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41" i="1" l="1"/>
  <c r="E40" i="1"/>
  <c r="E39" i="1"/>
  <c r="E9" i="1"/>
  <c r="E8" i="1"/>
  <c r="E7" i="1"/>
</calcChain>
</file>

<file path=xl/comments1.xml><?xml version="1.0" encoding="utf-8"?>
<comments xmlns="http://schemas.openxmlformats.org/spreadsheetml/2006/main">
  <authors>
    <author>西嶋　健</author>
  </authors>
  <commentList>
    <comment ref="B5" authorId="0" shapeId="0">
      <text>
        <r>
          <rPr>
            <b/>
            <sz val="9"/>
            <color indexed="81"/>
            <rFont val="ＭＳ Ｐゴシック"/>
            <family val="3"/>
            <charset val="128"/>
          </rPr>
          <t>上海総合指数はYahooファイナンスのサイト、他はGMOクリック証券のマイページで確認</t>
        </r>
      </text>
    </comment>
    <comment ref="E5" authorId="0" shapeId="0">
      <text>
        <r>
          <rPr>
            <b/>
            <sz val="9"/>
            <color indexed="81"/>
            <rFont val="ＭＳ Ｐゴシック"/>
            <family val="3"/>
            <charset val="128"/>
          </rPr>
          <t>書ける数が限られているため、★３つの指標の一部（他の指標と意味が重複するもの）は省略する。</t>
        </r>
      </text>
    </comment>
  </commentList>
</comments>
</file>

<file path=xl/comments2.xml><?xml version="1.0" encoding="utf-8"?>
<comments xmlns="http://schemas.openxmlformats.org/spreadsheetml/2006/main">
  <authors>
    <author>西嶋　健</author>
  </authors>
  <commentList>
    <comment ref="B5" authorId="0" shapeId="0">
      <text>
        <r>
          <rPr>
            <b/>
            <sz val="9"/>
            <color indexed="81"/>
            <rFont val="ＭＳ Ｐゴシック"/>
            <family val="3"/>
            <charset val="128"/>
          </rPr>
          <t>上海総合指数はYahooファイナンスのサイト、他はGMOクリック証券のマイページで確認</t>
        </r>
      </text>
    </comment>
    <comment ref="E5" authorId="0" shapeId="0">
      <text>
        <r>
          <rPr>
            <b/>
            <sz val="9"/>
            <color indexed="81"/>
            <rFont val="ＭＳ Ｐゴシック"/>
            <family val="3"/>
            <charset val="128"/>
          </rPr>
          <t>書ける数が限られているため、★３つの指標の一部（他の指標と意味が重複するもの）は省略する。</t>
        </r>
      </text>
    </comment>
    <comment ref="K6" authorId="0" shapeId="0">
      <text>
        <r>
          <rPr>
            <b/>
            <sz val="9"/>
            <color indexed="81"/>
            <rFont val="ＭＳ Ｐゴシック"/>
            <family val="3"/>
            <charset val="128"/>
          </rPr>
          <t>市場予想は変わることがあるので前日に必ず再チェック！</t>
        </r>
      </text>
    </comment>
  </commentList>
</comments>
</file>

<file path=xl/sharedStrings.xml><?xml version="1.0" encoding="utf-8"?>
<sst xmlns="http://schemas.openxmlformats.org/spreadsheetml/2006/main" count="350" uniqueCount="216">
  <si>
    <t>先週末時点での重要ニュース（マネーの羅針盤）</t>
    <rPh sb="0" eb="3">
      <t>センシュウマツ</t>
    </rPh>
    <rPh sb="3" eb="5">
      <t>ジテン</t>
    </rPh>
    <rPh sb="7" eb="9">
      <t>ジュウヨウ</t>
    </rPh>
    <rPh sb="18" eb="21">
      <t>ラシンバン</t>
    </rPh>
    <phoneticPr fontId="1"/>
  </si>
  <si>
    <t>重要経済指標＆ニュース　チェック表</t>
    <rPh sb="0" eb="2">
      <t>ジュウヨウ</t>
    </rPh>
    <rPh sb="2" eb="4">
      <t>ケイザイ</t>
    </rPh>
    <rPh sb="4" eb="6">
      <t>シヒョウ</t>
    </rPh>
    <rPh sb="16" eb="17">
      <t>ヒョウ</t>
    </rPh>
    <phoneticPr fontId="1"/>
  </si>
  <si>
    <t>対象週： 2016/1/11（月）～17（日）</t>
    <rPh sb="0" eb="2">
      <t>タイショウ</t>
    </rPh>
    <rPh sb="2" eb="3">
      <t>シュウ</t>
    </rPh>
    <phoneticPr fontId="1"/>
  </si>
  <si>
    <t>重要経済指標（GMOサイトで★３つ以上、取引対象通貨の国関連）</t>
    <rPh sb="0" eb="2">
      <t>ジュウヨウ</t>
    </rPh>
    <rPh sb="2" eb="4">
      <t>ケイザイ</t>
    </rPh>
    <rPh sb="4" eb="6">
      <t>シヒョウ</t>
    </rPh>
    <rPh sb="17" eb="19">
      <t>イジョウ</t>
    </rPh>
    <rPh sb="20" eb="22">
      <t>トリヒキ</t>
    </rPh>
    <rPh sb="22" eb="24">
      <t>タイショウ</t>
    </rPh>
    <rPh sb="24" eb="26">
      <t>ツウカ</t>
    </rPh>
    <rPh sb="27" eb="28">
      <t>クニ</t>
    </rPh>
    <rPh sb="28" eb="30">
      <t>カンレン</t>
    </rPh>
    <phoneticPr fontId="1"/>
  </si>
  <si>
    <t>今週の重要ニュース　（WBS等：　日付を付記して記入）</t>
    <rPh sb="0" eb="2">
      <t>コンシュウ</t>
    </rPh>
    <rPh sb="3" eb="5">
      <t>ジュウヨウ</t>
    </rPh>
    <rPh sb="14" eb="15">
      <t>トウ</t>
    </rPh>
    <rPh sb="17" eb="19">
      <t>ヒヅケ</t>
    </rPh>
    <rPh sb="20" eb="22">
      <t>フキ</t>
    </rPh>
    <rPh sb="24" eb="26">
      <t>キニュウ</t>
    </rPh>
    <phoneticPr fontId="1"/>
  </si>
  <si>
    <t>日付</t>
    <rPh sb="0" eb="2">
      <t>ヒヅケ</t>
    </rPh>
    <phoneticPr fontId="1"/>
  </si>
  <si>
    <t>指標</t>
    <rPh sb="0" eb="2">
      <t>シヒョウ</t>
    </rPh>
    <phoneticPr fontId="1"/>
  </si>
  <si>
    <t>通貨</t>
    <rPh sb="0" eb="2">
      <t>ツウカ</t>
    </rPh>
    <phoneticPr fontId="1"/>
  </si>
  <si>
    <t>市場予想</t>
    <rPh sb="0" eb="2">
      <t>シジョウ</t>
    </rPh>
    <rPh sb="2" eb="4">
      <t>ヨソウ</t>
    </rPh>
    <phoneticPr fontId="1"/>
  </si>
  <si>
    <t>結果</t>
    <rPh sb="0" eb="2">
      <t>ケッカ</t>
    </rPh>
    <phoneticPr fontId="1"/>
  </si>
  <si>
    <t>原油先物</t>
    <rPh sb="0" eb="2">
      <t>ゲンユ</t>
    </rPh>
    <rPh sb="2" eb="4">
      <t>サキモノ</t>
    </rPh>
    <phoneticPr fontId="1"/>
  </si>
  <si>
    <t>その他、特筆すべき動き</t>
    <rPh sb="2" eb="3">
      <t>タ</t>
    </rPh>
    <rPh sb="4" eb="6">
      <t>トクヒツ</t>
    </rPh>
    <rPh sb="9" eb="10">
      <t>ウゴ</t>
    </rPh>
    <phoneticPr fontId="1"/>
  </si>
  <si>
    <t>動向（終値、前日比等）</t>
    <rPh sb="0" eb="2">
      <t>ドウコウ</t>
    </rPh>
    <rPh sb="3" eb="5">
      <t>オワリネ</t>
    </rPh>
    <rPh sb="6" eb="9">
      <t>ゼンジツヒ</t>
    </rPh>
    <rPh sb="9" eb="10">
      <t>トウ</t>
    </rPh>
    <phoneticPr fontId="1"/>
  </si>
  <si>
    <t>No.</t>
    <phoneticPr fontId="1"/>
  </si>
  <si>
    <t>発表時間</t>
    <rPh sb="0" eb="2">
      <t>ハッピョウ</t>
    </rPh>
    <rPh sb="2" eb="4">
      <t>ジカン</t>
    </rPh>
    <phoneticPr fontId="1"/>
  </si>
  <si>
    <t>重要度</t>
    <rPh sb="0" eb="3">
      <t>ジュウヨウド</t>
    </rPh>
    <phoneticPr fontId="1"/>
  </si>
  <si>
    <t>オーストラリアANZ求人広告件数[前月比]</t>
  </si>
  <si>
    <t>★★★</t>
  </si>
  <si>
    <t>★★★</t>
    <phoneticPr fontId="1"/>
  </si>
  <si>
    <t>AUD</t>
    <phoneticPr fontId="1"/>
  </si>
  <si>
    <t>-</t>
    <phoneticPr fontId="1"/>
  </si>
  <si>
    <t>-2.1％</t>
    <phoneticPr fontId="1"/>
  </si>
  <si>
    <t>カナダ 住宅着工件数</t>
    <phoneticPr fontId="1"/>
  </si>
  <si>
    <t>CAD</t>
    <phoneticPr fontId="1"/>
  </si>
  <si>
    <t>アメリカ 労働市場情勢指数</t>
  </si>
  <si>
    <t>イギリス 鉱工業生産[前月比]</t>
  </si>
  <si>
    <t>USD</t>
    <phoneticPr fontId="1"/>
  </si>
  <si>
    <t>★★★★</t>
  </si>
  <si>
    <t>★★★★</t>
    <phoneticPr fontId="1"/>
  </si>
  <si>
    <t>GBP</t>
    <phoneticPr fontId="1"/>
  </si>
  <si>
    <t>0.0%</t>
    <phoneticPr fontId="1"/>
  </si>
  <si>
    <t xml:space="preserve">イギリス 製造業生産高[前月比] </t>
  </si>
  <si>
    <t>+0.1%</t>
    <phoneticPr fontId="1"/>
  </si>
  <si>
    <t>フランス 消費者物価指数[前年比]</t>
  </si>
  <si>
    <t>ユーロ 鉱工業生産[前月比]</t>
  </si>
  <si>
    <t>-0.2%</t>
    <phoneticPr fontId="1"/>
  </si>
  <si>
    <t xml:space="preserve">アメリカ MBA住宅ローン申請指数[前週比] </t>
  </si>
  <si>
    <t>EUR</t>
    <phoneticPr fontId="1"/>
  </si>
  <si>
    <t>EUR</t>
    <phoneticPr fontId="1"/>
  </si>
  <si>
    <t>-
前回-11.6%</t>
    <phoneticPr fontId="1"/>
  </si>
  <si>
    <t>？？</t>
    <phoneticPr fontId="1"/>
  </si>
  <si>
    <t>中国　貿易収支</t>
    <rPh sb="0" eb="2">
      <t>チュウゴク</t>
    </rPh>
    <rPh sb="3" eb="5">
      <t>ボウエキ</t>
    </rPh>
    <rPh sb="5" eb="7">
      <t>シュウシ</t>
    </rPh>
    <phoneticPr fontId="1"/>
  </si>
  <si>
    <t>+3388.0億元</t>
    <phoneticPr fontId="1"/>
  </si>
  <si>
    <t>人民元
AUD</t>
    <rPh sb="0" eb="3">
      <t>ジンミンゲン</t>
    </rPh>
    <phoneticPr fontId="1"/>
  </si>
  <si>
    <t>アメリカ　財政収支</t>
    <rPh sb="5" eb="7">
      <t>ザイセイ</t>
    </rPh>
    <rPh sb="7" eb="9">
      <t>シュウシ</t>
    </rPh>
    <phoneticPr fontId="1"/>
  </si>
  <si>
    <t>-27億USD</t>
    <phoneticPr fontId="1"/>
  </si>
  <si>
    <t xml:space="preserve">日本 機械受注[前月比] </t>
    <phoneticPr fontId="1"/>
  </si>
  <si>
    <t>JPY</t>
    <phoneticPr fontId="1"/>
  </si>
  <si>
    <t>-7.3%</t>
    <phoneticPr fontId="1"/>
  </si>
  <si>
    <t>日本 国内企業物価指数[前年比]</t>
    <phoneticPr fontId="1"/>
  </si>
  <si>
    <t>-3.5%</t>
    <phoneticPr fontId="1"/>
  </si>
  <si>
    <t>オーストラリア　雇用者数</t>
    <rPh sb="8" eb="11">
      <t>コヨウシャ</t>
    </rPh>
    <rPh sb="11" eb="12">
      <t>スウ</t>
    </rPh>
    <phoneticPr fontId="1"/>
  </si>
  <si>
    <t>-10.0千人</t>
    <rPh sb="0" eb="7">
      <t>センニン</t>
    </rPh>
    <phoneticPr fontId="1"/>
  </si>
  <si>
    <t>オーストラリア　失業率</t>
    <rPh sb="8" eb="10">
      <t>シツギョウ</t>
    </rPh>
    <rPh sb="10" eb="11">
      <t>リツ</t>
    </rPh>
    <phoneticPr fontId="1"/>
  </si>
  <si>
    <t>5.9%</t>
    <phoneticPr fontId="1"/>
  </si>
  <si>
    <t>イギリス中銀　政策金利</t>
    <rPh sb="4" eb="6">
      <t>チュウギン</t>
    </rPh>
    <rPh sb="7" eb="9">
      <t>セイサク</t>
    </rPh>
    <rPh sb="9" eb="11">
      <t>キンリ</t>
    </rPh>
    <phoneticPr fontId="1"/>
  </si>
  <si>
    <t>0.50%</t>
    <phoneticPr fontId="1"/>
  </si>
  <si>
    <t>欧州中銀、議事要旨公表[12月3日分]</t>
    <phoneticPr fontId="1"/>
  </si>
  <si>
    <t>-</t>
    <phoneticPr fontId="1"/>
  </si>
  <si>
    <t>アメリカ 新規失業保険申請件数</t>
    <phoneticPr fontId="1"/>
  </si>
  <si>
    <t>USD</t>
    <phoneticPr fontId="1"/>
  </si>
  <si>
    <t>27.5万件</t>
    <rPh sb="4" eb="6">
      <t>マンケン</t>
    </rPh>
    <phoneticPr fontId="1"/>
  </si>
  <si>
    <t>アメリカ 輸入物価指数[前月比]</t>
    <phoneticPr fontId="1"/>
  </si>
  <si>
    <t>-1.5%</t>
    <phoneticPr fontId="1"/>
  </si>
  <si>
    <t>アメリカ 失業保険継続受給者数</t>
    <phoneticPr fontId="1"/>
  </si>
  <si>
    <t>219.0万人</t>
    <rPh sb="5" eb="7">
      <t>マンニン</t>
    </rPh>
    <phoneticPr fontId="1"/>
  </si>
  <si>
    <t>カナダ 新築住宅価格指数[前月比]</t>
    <phoneticPr fontId="1"/>
  </si>
  <si>
    <t>CAD</t>
    <phoneticPr fontId="1"/>
  </si>
  <si>
    <t>-
前回+0.3%</t>
    <phoneticPr fontId="1"/>
  </si>
  <si>
    <t>アメリカ ミシガン大学消費者信頼感指数</t>
    <phoneticPr fontId="1"/>
  </si>
  <si>
    <t>93.0</t>
    <phoneticPr fontId="1"/>
  </si>
  <si>
    <t>17.3万件</t>
    <rPh sb="0" eb="6">
      <t>マンケン</t>
    </rPh>
    <phoneticPr fontId="1"/>
  </si>
  <si>
    <t xml:space="preserve">20.0万件 </t>
    <phoneticPr fontId="1"/>
  </si>
  <si>
    <t>★1/4週　中国株の大暴落に伴う世界同時株安⇒急激な円高が進行。
★サウジアラビアとイランの国交断絶による政情不安。
★1/8USA雇用統計は市場予想を大きく上周り利上げ観測をサポートする形となったが、上記の不安材料を打ち消すほどの材料にはならず。
★アメリカ＆欧州はイランへの経済制裁解除＆民間企業のイラン投資に向けた準備の動き。さらに、経済制裁解除によりイランの原油輸出が再開見通し。
⇒サウジはイラン弱体化を狙って原油価格を下げようとし（増産）、イランはその阻止を目論む。OPECは有名無実化。
⇒原油価格への影響は？？</t>
    <rPh sb="4" eb="5">
      <t>シュウ</t>
    </rPh>
    <rPh sb="6" eb="8">
      <t>チュウゴク</t>
    </rPh>
    <rPh sb="8" eb="9">
      <t>カブ</t>
    </rPh>
    <rPh sb="10" eb="13">
      <t>ダイボウラク</t>
    </rPh>
    <rPh sb="14" eb="15">
      <t>トモナ</t>
    </rPh>
    <rPh sb="16" eb="18">
      <t>セカイ</t>
    </rPh>
    <rPh sb="18" eb="20">
      <t>ドウジ</t>
    </rPh>
    <rPh sb="20" eb="22">
      <t>カブヤス</t>
    </rPh>
    <rPh sb="23" eb="25">
      <t>キュウゲキ</t>
    </rPh>
    <rPh sb="26" eb="28">
      <t>エンダカ</t>
    </rPh>
    <rPh sb="29" eb="31">
      <t>シンコウ</t>
    </rPh>
    <rPh sb="46" eb="48">
      <t>コッコウ</t>
    </rPh>
    <rPh sb="48" eb="50">
      <t>ダンゼツ</t>
    </rPh>
    <rPh sb="53" eb="55">
      <t>セイジョウ</t>
    </rPh>
    <rPh sb="55" eb="57">
      <t>フアン</t>
    </rPh>
    <rPh sb="66" eb="68">
      <t>コヨウ</t>
    </rPh>
    <rPh sb="68" eb="70">
      <t>トウケイ</t>
    </rPh>
    <rPh sb="71" eb="75">
      <t>シジョウヨソウ</t>
    </rPh>
    <rPh sb="76" eb="77">
      <t>オオ</t>
    </rPh>
    <rPh sb="79" eb="80">
      <t>ウエ</t>
    </rPh>
    <rPh sb="80" eb="81">
      <t>マワ</t>
    </rPh>
    <rPh sb="82" eb="84">
      <t>リア</t>
    </rPh>
    <rPh sb="85" eb="87">
      <t>カンソク</t>
    </rPh>
    <rPh sb="94" eb="95">
      <t>カタチ</t>
    </rPh>
    <rPh sb="101" eb="103">
      <t>ジョウキ</t>
    </rPh>
    <rPh sb="104" eb="106">
      <t>フアン</t>
    </rPh>
    <rPh sb="106" eb="108">
      <t>ザイリョウ</t>
    </rPh>
    <rPh sb="109" eb="110">
      <t>ウ</t>
    </rPh>
    <rPh sb="111" eb="112">
      <t>ケ</t>
    </rPh>
    <rPh sb="116" eb="118">
      <t>ザイリョウ</t>
    </rPh>
    <rPh sb="132" eb="134">
      <t>オウシュウ</t>
    </rPh>
    <rPh sb="140" eb="142">
      <t>ケイザイ</t>
    </rPh>
    <rPh sb="142" eb="144">
      <t>セイサイ</t>
    </rPh>
    <rPh sb="144" eb="146">
      <t>カイジョ</t>
    </rPh>
    <rPh sb="147" eb="149">
      <t>ミンカン</t>
    </rPh>
    <rPh sb="149" eb="151">
      <t>キギョウ</t>
    </rPh>
    <rPh sb="155" eb="157">
      <t>トウシ</t>
    </rPh>
    <rPh sb="158" eb="159">
      <t>ム</t>
    </rPh>
    <rPh sb="161" eb="163">
      <t>ジュンビ</t>
    </rPh>
    <rPh sb="164" eb="165">
      <t>ウゴ</t>
    </rPh>
    <rPh sb="171" eb="173">
      <t>ケイザイ</t>
    </rPh>
    <rPh sb="173" eb="175">
      <t>セイサイ</t>
    </rPh>
    <rPh sb="175" eb="177">
      <t>カイジョ</t>
    </rPh>
    <rPh sb="184" eb="186">
      <t>ゲンユ</t>
    </rPh>
    <rPh sb="186" eb="188">
      <t>ユシュツ</t>
    </rPh>
    <rPh sb="189" eb="191">
      <t>サイカイ</t>
    </rPh>
    <rPh sb="191" eb="193">
      <t>ミトオ</t>
    </rPh>
    <rPh sb="204" eb="207">
      <t>ジャクタイカ</t>
    </rPh>
    <rPh sb="208" eb="209">
      <t>ネラ</t>
    </rPh>
    <rPh sb="211" eb="213">
      <t>ゲンユ</t>
    </rPh>
    <rPh sb="213" eb="215">
      <t>カカク</t>
    </rPh>
    <rPh sb="216" eb="217">
      <t>サ</t>
    </rPh>
    <rPh sb="223" eb="225">
      <t>ゾウサン</t>
    </rPh>
    <rPh sb="233" eb="235">
      <t>ソシ</t>
    </rPh>
    <rPh sb="236" eb="238">
      <t>モクロ</t>
    </rPh>
    <rPh sb="245" eb="249">
      <t>ユウメイムジツ</t>
    </rPh>
    <rPh sb="249" eb="250">
      <t>カ</t>
    </rPh>
    <rPh sb="253" eb="255">
      <t>ゲンユ</t>
    </rPh>
    <rPh sb="255" eb="257">
      <t>カカク</t>
    </rPh>
    <rPh sb="259" eb="261">
      <t>エイキョウ</t>
    </rPh>
    <phoneticPr fontId="1"/>
  </si>
  <si>
    <t>オーストラリア 住宅ローン約定件数[前月比]</t>
  </si>
  <si>
    <t>AUD</t>
  </si>
  <si>
    <t>-0.5%</t>
  </si>
  <si>
    <t>アメリカ 小売売上高[前月比]</t>
  </si>
  <si>
    <t>USD</t>
  </si>
  <si>
    <t>+0.1%</t>
  </si>
  <si>
    <t xml:space="preserve">アメリカ ニューヨーク連銀製造業景気指数 </t>
  </si>
  <si>
    <t>-4.00</t>
  </si>
  <si>
    <t xml:space="preserve">アメリカ 生産者物価指数[前月比] </t>
  </si>
  <si>
    <t>-0.1%</t>
  </si>
  <si>
    <t>アメリカ 鉱工業生産[前月比]</t>
  </si>
  <si>
    <t>アメリカ 設備稼働率</t>
  </si>
  <si>
    <t>76.8%</t>
  </si>
  <si>
    <t>+0.4</t>
    <phoneticPr fontId="1"/>
  </si>
  <si>
    <t>+2.9</t>
    <phoneticPr fontId="1"/>
  </si>
  <si>
    <t>-0.7%</t>
    <phoneticPr fontId="1"/>
  </si>
  <si>
    <t>-0.4%</t>
    <phoneticPr fontId="1"/>
  </si>
  <si>
    <t>発表後の値動き</t>
    <rPh sb="0" eb="2">
      <t>ハッピョウ</t>
    </rPh>
    <rPh sb="2" eb="3">
      <t>ゴ</t>
    </rPh>
    <rPh sb="4" eb="6">
      <t>ネウゴ</t>
    </rPh>
    <phoneticPr fontId="1"/>
  </si>
  <si>
    <t>ポンドが大幅下落（171付近⇒169.3あたり）</t>
    <rPh sb="4" eb="6">
      <t>オオハバ</t>
    </rPh>
    <rPh sb="6" eb="8">
      <t>ゲラク</t>
    </rPh>
    <rPh sb="12" eb="14">
      <t>フキン</t>
    </rPh>
    <phoneticPr fontId="1"/>
  </si>
  <si>
    <t>同上</t>
    <rPh sb="0" eb="2">
      <t>ドウジョウ</t>
    </rPh>
    <phoneticPr fontId="1"/>
  </si>
  <si>
    <t>日経平均
【9時～15時】</t>
    <rPh sb="0" eb="2">
      <t>ニッケイ</t>
    </rPh>
    <rPh sb="2" eb="4">
      <t>ヘイキン</t>
    </rPh>
    <rPh sb="7" eb="8">
      <t>ジ</t>
    </rPh>
    <rPh sb="11" eb="12">
      <t>ジ</t>
    </rPh>
    <phoneticPr fontId="1"/>
  </si>
  <si>
    <t>独DAX（欧州株）
【17時～25時】</t>
    <rPh sb="0" eb="1">
      <t>ドク</t>
    </rPh>
    <rPh sb="5" eb="7">
      <t>オウシュウ</t>
    </rPh>
    <rPh sb="7" eb="8">
      <t>カブ</t>
    </rPh>
    <rPh sb="13" eb="14">
      <t>ジ</t>
    </rPh>
    <rPh sb="17" eb="18">
      <t>ジ</t>
    </rPh>
    <phoneticPr fontId="1"/>
  </si>
  <si>
    <t>英FTSE（欧州株）
【17時～25時】</t>
    <rPh sb="6" eb="8">
      <t>オウシュウ</t>
    </rPh>
    <rPh sb="8" eb="9">
      <t>カブ</t>
    </rPh>
    <rPh sb="14" eb="15">
      <t>ジ</t>
    </rPh>
    <rPh sb="18" eb="19">
      <t>ジ</t>
    </rPh>
    <phoneticPr fontId="1"/>
  </si>
  <si>
    <t>NYダウ
【23時～7時】</t>
    <rPh sb="8" eb="9">
      <t>ジ</t>
    </rPh>
    <rPh sb="11" eb="12">
      <t>ジ</t>
    </rPh>
    <phoneticPr fontId="1"/>
  </si>
  <si>
    <t>17,697（前日比-69）</t>
    <rPh sb="7" eb="10">
      <t>ゼンジツヒ</t>
    </rPh>
    <phoneticPr fontId="1"/>
  </si>
  <si>
    <t>19,889（前日比－565）</t>
    <rPh sb="7" eb="10">
      <t>ゼンジツヒ</t>
    </rPh>
    <phoneticPr fontId="1"/>
  </si>
  <si>
    <t>5,872（前日比－41）</t>
    <rPh sb="6" eb="9">
      <t>ゼンジツヒ</t>
    </rPh>
    <phoneticPr fontId="1"/>
  </si>
  <si>
    <t>9,849（前日比－131）</t>
    <rPh sb="6" eb="9">
      <t>ゼンジツヒ</t>
    </rPh>
    <phoneticPr fontId="1"/>
  </si>
  <si>
    <t>16,399（前日比＋52）</t>
    <rPh sb="7" eb="10">
      <t>ゼンジツヒ</t>
    </rPh>
    <phoneticPr fontId="1"/>
  </si>
  <si>
    <t>32.7スタート⇒31.7まで下落</t>
    <rPh sb="15" eb="17">
      <t>ゲラク</t>
    </rPh>
    <phoneticPr fontId="1"/>
  </si>
  <si>
    <t>-</t>
    <phoneticPr fontId="1"/>
  </si>
  <si>
    <t>17,219（-479）</t>
    <phoneticPr fontId="1"/>
  </si>
  <si>
    <t>19,712（－177）</t>
    <phoneticPr fontId="1"/>
  </si>
  <si>
    <t>9,825（－24）</t>
    <phoneticPr fontId="1"/>
  </si>
  <si>
    <t>5,927（＋57）</t>
    <phoneticPr fontId="1"/>
  </si>
  <si>
    <t>16,410（＋12）　　※27時時点　</t>
    <rPh sb="16" eb="17">
      <t>ジ</t>
    </rPh>
    <rPh sb="17" eb="19">
      <t>ジテン</t>
    </rPh>
    <phoneticPr fontId="1"/>
  </si>
  <si>
    <t>30.1　　※27時時点</t>
    <rPh sb="9" eb="10">
      <t>ジ</t>
    </rPh>
    <rPh sb="10" eb="12">
      <t>ジテン</t>
    </rPh>
    <phoneticPr fontId="1"/>
  </si>
  <si>
    <r>
      <rPr>
        <b/>
        <sz val="10"/>
        <rFont val="ＭＳ Ｐゴシック"/>
        <family val="3"/>
        <charset val="128"/>
      </rPr>
      <t>【1/11（月）WBS】</t>
    </r>
    <r>
      <rPr>
        <sz val="10"/>
        <rFont val="ＭＳ Ｐゴシック"/>
        <family val="3"/>
        <charset val="128"/>
      </rPr>
      <t xml:space="preserve">
・1月中にイランへの経済制裁解除。⇒イランは石油増産。
　⇒イランとサウジアラビアの原油値下げ合戦につながる？
　⇒1月中にも20ドル台突入か？
※ただ、長期的には原油消費の増加により一気に値上がりするリスクもある。</t>
    </r>
    <rPh sb="6" eb="7">
      <t>ツキ</t>
    </rPh>
    <rPh sb="15" eb="17">
      <t>ガツチュウ</t>
    </rPh>
    <rPh sb="23" eb="29">
      <t>ケイザイセイサイカイジョ</t>
    </rPh>
    <rPh sb="35" eb="37">
      <t>セキユ</t>
    </rPh>
    <rPh sb="37" eb="39">
      <t>ゾウサン</t>
    </rPh>
    <rPh sb="55" eb="57">
      <t>ゲンユ</t>
    </rPh>
    <rPh sb="57" eb="59">
      <t>ネサ</t>
    </rPh>
    <rPh sb="60" eb="62">
      <t>ガッセン</t>
    </rPh>
    <rPh sb="72" eb="74">
      <t>ガツチュウ</t>
    </rPh>
    <rPh sb="80" eb="81">
      <t>ダイ</t>
    </rPh>
    <rPh sb="81" eb="83">
      <t>トツニュウ</t>
    </rPh>
    <rPh sb="91" eb="94">
      <t>チョウキテキ</t>
    </rPh>
    <rPh sb="96" eb="98">
      <t>ゲンユ</t>
    </rPh>
    <rPh sb="98" eb="100">
      <t>ショウヒ</t>
    </rPh>
    <rPh sb="101" eb="103">
      <t>ゾウカ</t>
    </rPh>
    <rPh sb="106" eb="108">
      <t>イッキ</t>
    </rPh>
    <rPh sb="109" eb="111">
      <t>ネア</t>
    </rPh>
    <phoneticPr fontId="1"/>
  </si>
  <si>
    <t>主要マーケット動向</t>
    <rPh sb="0" eb="2">
      <t>シュヨウ</t>
    </rPh>
    <rPh sb="7" eb="9">
      <t>ドウコウ</t>
    </rPh>
    <phoneticPr fontId="1"/>
  </si>
  <si>
    <t>上海総合（中国株）　【11時～17時】</t>
    <rPh sb="0" eb="2">
      <t>シャンハイ</t>
    </rPh>
    <rPh sb="2" eb="4">
      <t>ソウゴウ</t>
    </rPh>
    <rPh sb="5" eb="7">
      <t>チュウゴク</t>
    </rPh>
    <rPh sb="7" eb="8">
      <t>カブ</t>
    </rPh>
    <rPh sb="13" eb="14">
      <t>ジ</t>
    </rPh>
    <rPh sb="17" eb="18">
      <t>ジ</t>
    </rPh>
    <phoneticPr fontId="1"/>
  </si>
  <si>
    <t>「資産買入れ額の増額を検討した」「数名のメンバーが大幅な中銀預金金利の引き下げに賛成」　⇒下落したが特に従来のトレンドへの影響は無し。</t>
    <rPh sb="45" eb="47">
      <t>ゲラク</t>
    </rPh>
    <rPh sb="50" eb="51">
      <t>トク</t>
    </rPh>
    <rPh sb="52" eb="54">
      <t>ジュウライ</t>
    </rPh>
    <rPh sb="61" eb="63">
      <t>エイキョウ</t>
    </rPh>
    <rPh sb="64" eb="65">
      <t>ナ</t>
    </rPh>
    <phoneticPr fontId="1"/>
  </si>
  <si>
    <t>対象週： 2016/1/18（月）～24（日）</t>
    <rPh sb="0" eb="2">
      <t>タイショウ</t>
    </rPh>
    <rPh sb="2" eb="3">
      <t>シュウ</t>
    </rPh>
    <phoneticPr fontId="1"/>
  </si>
  <si>
    <t>イギリス ライトムーブ住宅価格[前月比]</t>
    <phoneticPr fontId="1"/>
  </si>
  <si>
    <t>-
前回-1.1%</t>
    <rPh sb="2" eb="4">
      <t>ゼンカイ</t>
    </rPh>
    <phoneticPr fontId="1"/>
  </si>
  <si>
    <t xml:space="preserve">日本 鉱工業生産[前月比] </t>
    <phoneticPr fontId="1"/>
  </si>
  <si>
    <t>-
前回-1.0%</t>
    <rPh sb="3" eb="5">
      <t>ゼンカイ</t>
    </rPh>
    <phoneticPr fontId="1"/>
  </si>
  <si>
    <t xml:space="preserve">日本 稼働率指数[前月比]  </t>
    <phoneticPr fontId="1"/>
  </si>
  <si>
    <t>-
前回+1.3%</t>
    <phoneticPr fontId="1"/>
  </si>
  <si>
    <t>日本　第三次産業活動指数[前月比]</t>
    <rPh sb="0" eb="2">
      <t>ニホン</t>
    </rPh>
    <phoneticPr fontId="1"/>
  </si>
  <si>
    <t>中国 実質GDP[前年比]</t>
    <phoneticPr fontId="1"/>
  </si>
  <si>
    <t>+6.9%</t>
    <phoneticPr fontId="1"/>
  </si>
  <si>
    <t>CNY
⇒AUD</t>
    <phoneticPr fontId="1"/>
  </si>
  <si>
    <t xml:space="preserve">中国 小売売上高[前年比] </t>
    <phoneticPr fontId="1"/>
  </si>
  <si>
    <t>+11.3%</t>
    <phoneticPr fontId="1"/>
  </si>
  <si>
    <t xml:space="preserve">中国 鉱工業生産[前年比] </t>
    <phoneticPr fontId="1"/>
  </si>
  <si>
    <t>+6.0%</t>
    <phoneticPr fontId="1"/>
  </si>
  <si>
    <t>日本 工作機械受注[前年比]</t>
    <phoneticPr fontId="1"/>
  </si>
  <si>
    <t>-
前回-25.8%</t>
    <rPh sb="2" eb="4">
      <t>ゼンカイ</t>
    </rPh>
    <phoneticPr fontId="1"/>
  </si>
  <si>
    <t>ドイツ　消費者物価指数[前月比]</t>
    <phoneticPr fontId="1"/>
  </si>
  <si>
    <t>EUR</t>
    <phoneticPr fontId="1"/>
  </si>
  <si>
    <t>-0.1%</t>
    <phoneticPr fontId="1"/>
  </si>
  <si>
    <t xml:space="preserve">イギリス　消費者物価指数[前月比] </t>
    <phoneticPr fontId="1"/>
  </si>
  <si>
    <t>0.0%</t>
    <phoneticPr fontId="1"/>
  </si>
  <si>
    <t>イギリス 生産者出荷価格[前月比]</t>
    <phoneticPr fontId="1"/>
  </si>
  <si>
    <t>-0.2%</t>
    <phoneticPr fontId="1"/>
  </si>
  <si>
    <t>ユーロ 消費者物価指数[前年比]</t>
    <phoneticPr fontId="1"/>
  </si>
  <si>
    <t>ドイツ ZEW景況感調査</t>
    <phoneticPr fontId="1"/>
  </si>
  <si>
    <t>EUR</t>
    <phoneticPr fontId="1"/>
  </si>
  <si>
    <t>7.9</t>
    <phoneticPr fontId="1"/>
  </si>
  <si>
    <t xml:space="preserve">アメリカ　対米証券投資[ネットTICフロー] </t>
    <phoneticPr fontId="1"/>
  </si>
  <si>
    <t>-
前回+689億USD</t>
    <rPh sb="2" eb="4">
      <t>ゼンカイ</t>
    </rPh>
    <rPh sb="8" eb="9">
      <t>オク</t>
    </rPh>
    <phoneticPr fontId="1"/>
  </si>
  <si>
    <t>オーストラリア ウエストパック消費者信頼感指数</t>
    <phoneticPr fontId="1"/>
  </si>
  <si>
    <t>AUD</t>
    <phoneticPr fontId="1"/>
  </si>
  <si>
    <t>-
前回100.8</t>
    <rPh sb="3" eb="5">
      <t>ゼンカイ</t>
    </rPh>
    <phoneticPr fontId="1"/>
  </si>
  <si>
    <t>イギリス　失業者数推移</t>
    <rPh sb="5" eb="7">
      <t>シツギョウ</t>
    </rPh>
    <rPh sb="7" eb="8">
      <t>シャ</t>
    </rPh>
    <rPh sb="8" eb="9">
      <t>スウ</t>
    </rPh>
    <rPh sb="9" eb="11">
      <t>スイイ</t>
    </rPh>
    <phoneticPr fontId="1"/>
  </si>
  <si>
    <t>+2.8千人</t>
    <rPh sb="4" eb="6">
      <t>センニン</t>
    </rPh>
    <phoneticPr fontId="1"/>
  </si>
  <si>
    <t>イギリス ILO失業率[四半期]</t>
    <phoneticPr fontId="1"/>
  </si>
  <si>
    <t>5.2%</t>
    <phoneticPr fontId="1"/>
  </si>
  <si>
    <t>アメリカ　MBA住宅ローン申請指数[前週比]</t>
    <phoneticPr fontId="1"/>
  </si>
  <si>
    <t>-
前回+21.3%</t>
    <rPh sb="2" eb="4">
      <t>ゼンカイ</t>
    </rPh>
    <phoneticPr fontId="1"/>
  </si>
  <si>
    <t>アメリカ　住宅着工件数</t>
    <rPh sb="5" eb="7">
      <t>ジュウタク</t>
    </rPh>
    <rPh sb="7" eb="9">
      <t>チャッコウ</t>
    </rPh>
    <rPh sb="9" eb="11">
      <t>ケンスウ</t>
    </rPh>
    <phoneticPr fontId="1"/>
  </si>
  <si>
    <t>120.0万件</t>
    <rPh sb="0" eb="7">
      <t>マンケン</t>
    </rPh>
    <phoneticPr fontId="1"/>
  </si>
  <si>
    <t>アメリカ　消費者物価酢数[前月比]</t>
    <rPh sb="5" eb="8">
      <t>ショウヒシャ</t>
    </rPh>
    <rPh sb="8" eb="10">
      <t>ブッカ</t>
    </rPh>
    <rPh sb="10" eb="11">
      <t>ス</t>
    </rPh>
    <rPh sb="11" eb="12">
      <t>スウ</t>
    </rPh>
    <rPh sb="13" eb="16">
      <t>ゼンゲツヒ</t>
    </rPh>
    <phoneticPr fontId="1"/>
  </si>
  <si>
    <t>オーストラリア HIA新築住宅販売[前月比]</t>
    <phoneticPr fontId="1"/>
  </si>
  <si>
    <t>-
前回-3.0%</t>
    <rPh sb="2" eb="4">
      <t>ゼンカイ</t>
    </rPh>
    <phoneticPr fontId="1"/>
  </si>
  <si>
    <t>イギリス　RICS住宅価格</t>
    <phoneticPr fontId="1"/>
  </si>
  <si>
    <t>+50%</t>
    <phoneticPr fontId="1"/>
  </si>
  <si>
    <t>日本 全産業活動指数[前月比]</t>
    <phoneticPr fontId="1"/>
  </si>
  <si>
    <t>JPY</t>
    <phoneticPr fontId="1"/>
  </si>
  <si>
    <t>-0.8%</t>
    <phoneticPr fontId="1"/>
  </si>
  <si>
    <t>欧州中銀　政策金利</t>
    <phoneticPr fontId="1"/>
  </si>
  <si>
    <t>0.05%</t>
    <phoneticPr fontId="1"/>
  </si>
  <si>
    <t>USD</t>
    <phoneticPr fontId="1"/>
  </si>
  <si>
    <t>28.0%</t>
    <phoneticPr fontId="1"/>
  </si>
  <si>
    <t>ユーロ ドラギ・ECB総裁　定例会見</t>
    <phoneticPr fontId="1"/>
  </si>
  <si>
    <t>ユーロ　消費者信頼感</t>
    <rPh sb="4" eb="7">
      <t>ショウヒシャ</t>
    </rPh>
    <rPh sb="7" eb="10">
      <t>シンライカン</t>
    </rPh>
    <phoneticPr fontId="1"/>
  </si>
  <si>
    <t>-5.7</t>
    <phoneticPr fontId="1"/>
  </si>
  <si>
    <t xml:space="preserve">フランス 製造業PMI </t>
    <phoneticPr fontId="1"/>
  </si>
  <si>
    <t>51.3</t>
    <phoneticPr fontId="1"/>
  </si>
  <si>
    <t xml:space="preserve">ドイツ 製造業PMI </t>
    <phoneticPr fontId="1"/>
  </si>
  <si>
    <t>53.0</t>
    <phoneticPr fontId="1"/>
  </si>
  <si>
    <t>ユーロ　製造業PMI</t>
    <rPh sb="4" eb="7">
      <t>セイゾウギョウ</t>
    </rPh>
    <phoneticPr fontId="1"/>
  </si>
  <si>
    <t>53.0</t>
    <phoneticPr fontId="1"/>
  </si>
  <si>
    <t>イギリス 小売売上高指数[除自動車燃料][前月比]</t>
    <phoneticPr fontId="1"/>
  </si>
  <si>
    <t>-0.3%</t>
    <phoneticPr fontId="1"/>
  </si>
  <si>
    <t>※CHFとCADは省略している。⇒今週この2通貨はやらないこと！</t>
    <rPh sb="9" eb="11">
      <t>ショウリャク</t>
    </rPh>
    <rPh sb="17" eb="19">
      <t>コンシュウ</t>
    </rPh>
    <rPh sb="22" eb="24">
      <t>ツウカ</t>
    </rPh>
    <phoneticPr fontId="1"/>
  </si>
  <si>
    <t>アメリカ シカゴ連銀全米活動指数</t>
    <phoneticPr fontId="1"/>
  </si>
  <si>
    <t>-0.08</t>
    <phoneticPr fontId="1"/>
  </si>
  <si>
    <t>アメリカ 製造業PMI</t>
    <phoneticPr fontId="1"/>
  </si>
  <si>
    <t>51.0</t>
    <phoneticPr fontId="1"/>
  </si>
  <si>
    <t>アメリカ 中古住宅販売件数</t>
    <phoneticPr fontId="1"/>
  </si>
  <si>
    <t>520万件</t>
    <rPh sb="3" eb="5">
      <t>マンケン</t>
    </rPh>
    <phoneticPr fontId="1"/>
  </si>
  <si>
    <t>アメリカ 景気先行指標総合指数[前月比]</t>
    <phoneticPr fontId="1"/>
  </si>
  <si>
    <t>先週末時点での大きな経済動向／見通し（マネーの羅針盤）</t>
    <rPh sb="0" eb="3">
      <t>センシュウマツ</t>
    </rPh>
    <rPh sb="3" eb="5">
      <t>ジテン</t>
    </rPh>
    <rPh sb="7" eb="8">
      <t>オオ</t>
    </rPh>
    <rPh sb="10" eb="12">
      <t>ケイザイ</t>
    </rPh>
    <rPh sb="12" eb="14">
      <t>ドウコウ</t>
    </rPh>
    <rPh sb="15" eb="17">
      <t>ミトオ</t>
    </rPh>
    <rPh sb="23" eb="26">
      <t>ラシンバン</t>
    </rPh>
    <phoneticPr fontId="1"/>
  </si>
  <si>
    <r>
      <rPr>
        <b/>
        <sz val="8"/>
        <rFont val="ＭＳ Ｐゴシック"/>
        <family val="3"/>
        <charset val="128"/>
      </rPr>
      <t>▼世界同時株安の流れ継続</t>
    </r>
    <r>
      <rPr>
        <sz val="8"/>
        <rFont val="ＭＳ Ｐゴシック"/>
        <family val="3"/>
        <charset val="128"/>
      </rPr>
      <t xml:space="preserve">
　・NYダウ：原油相場とUS景気先行きの不透明感から週後半は売りが先行、４ヶ月半ぶりの16,000ドル割れ。
　・S&amp;P指数：12月高値から10.6％下落（10%以上の下落は昨年8月以来）で値動きが激しい状況。
　・上海総合指数は1年1か月ぶりの安値。
　・日経平均は一時17,000円割れ。終値は年初来安値。
</t>
    </r>
    <r>
      <rPr>
        <b/>
        <sz val="8"/>
        <rFont val="ＭＳ Ｐゴシック"/>
        <family val="3"/>
        <charset val="128"/>
      </rPr>
      <t>▼US経済のマイナス材料が積み上がっている状況</t>
    </r>
    <r>
      <rPr>
        <sz val="8"/>
        <rFont val="ＭＳ Ｐゴシック"/>
        <family val="3"/>
        <charset val="128"/>
      </rPr>
      <t xml:space="preserve">
　・US小売売上高は前月比0.1％マイナス。
　・12月鉱工業生産も0.4％マイナス、3か月連続減少。
　※ただ、12月雇用統計は予想を大幅に上回っており実態はそんなに悪いわけではないはず。
</t>
    </r>
    <r>
      <rPr>
        <b/>
        <sz val="8"/>
        <rFont val="ＭＳ Ｐゴシック"/>
        <family val="3"/>
        <charset val="128"/>
      </rPr>
      <t xml:space="preserve">▼原油安の進行⇒産油国系ファンドによる株売り
</t>
    </r>
    <r>
      <rPr>
        <sz val="8"/>
        <rFont val="ＭＳ Ｐゴシック"/>
        <family val="3"/>
        <charset val="128"/>
      </rPr>
      <t xml:space="preserve">　原油安の進行（30ドル割れ）で産油国の財政収支にダメージ。⇒1/11週の日本株下落での外国人投資家の売り越しは約1兆円もあり、そのほとんどが産油国政府系ファンドによる売り？
</t>
    </r>
    <r>
      <rPr>
        <b/>
        <sz val="8"/>
        <rFont val="ＭＳ Ｐゴシック"/>
        <family val="3"/>
        <charset val="128"/>
      </rPr>
      <t xml:space="preserve">▼人民元安をきっかけとする株安／円高
</t>
    </r>
    <r>
      <rPr>
        <sz val="8"/>
        <rFont val="ＭＳ Ｐゴシック"/>
        <family val="3"/>
        <charset val="128"/>
      </rPr>
      <t xml:space="preserve">　・人民元安が株安を誘い、それをきっかけに海外の投機筋がリスク回避の円買いを行って円高を誘発。
　・2015年8月～12月の中国株価の上昇は、政府の介入によるもので企業業績の実体を伴っていない「バブル」だった。それが弾けたのが今の状態。
</t>
    </r>
    <r>
      <rPr>
        <b/>
        <sz val="8"/>
        <rFont val="ＭＳ Ｐゴシック"/>
        <family val="3"/>
        <charset val="128"/>
      </rPr>
      <t>▼今後の見通し</t>
    </r>
    <r>
      <rPr>
        <sz val="8"/>
        <rFont val="ＭＳ Ｐゴシック"/>
        <family val="3"/>
        <charset val="128"/>
      </rPr>
      <t xml:space="preserve">
・当面は投資家心理の悪化による乱高下が続くと思われるが、1月末に日銀の政策決定会合、そこで安倍政権・日銀も何らかの政策を打ってくると思われ、3月には日本の企業決算がある。⇒2月～3月には株価の乱高下が落ち着いてくる？
・3月にはUS利上げ、再び円安ドル高の流れに戻っていく？　（昨年8月の安値116円付近までは来る可能性あり。）</t>
    </r>
    <rPh sb="1" eb="3">
      <t>セカイ</t>
    </rPh>
    <rPh sb="3" eb="5">
      <t>ドウジ</t>
    </rPh>
    <rPh sb="5" eb="7">
      <t>カブヤス</t>
    </rPh>
    <rPh sb="8" eb="9">
      <t>ナガ</t>
    </rPh>
    <rPh sb="10" eb="12">
      <t>ケイゾク</t>
    </rPh>
    <rPh sb="290" eb="293">
      <t>ゲンユヤス</t>
    </rPh>
    <rPh sb="294" eb="296">
      <t>シンコウ</t>
    </rPh>
    <rPh sb="297" eb="300">
      <t>サンユコク</t>
    </rPh>
    <rPh sb="300" eb="301">
      <t>ケイ</t>
    </rPh>
    <rPh sb="308" eb="309">
      <t>カブ</t>
    </rPh>
    <rPh sb="309" eb="310">
      <t>ウ</t>
    </rPh>
    <rPh sb="401" eb="404">
      <t>ジンミンゲン</t>
    </rPh>
    <rPh sb="404" eb="405">
      <t>ヤス</t>
    </rPh>
    <rPh sb="413" eb="415">
      <t>カブヤス</t>
    </rPh>
    <rPh sb="416" eb="418">
      <t>エンダカ</t>
    </rPh>
    <rPh sb="539" eb="541">
      <t>コンゴ</t>
    </rPh>
    <rPh sb="542" eb="544">
      <t>ミトオ</t>
    </rPh>
    <rPh sb="617" eb="618">
      <t>ガツ</t>
    </rPh>
    <rPh sb="633" eb="634">
      <t>ガツ</t>
    </rPh>
    <rPh sb="636" eb="637">
      <t>ガツ</t>
    </rPh>
    <rPh sb="639" eb="641">
      <t>カブカ</t>
    </rPh>
    <rPh sb="642" eb="645">
      <t>ランコウゲ</t>
    </rPh>
    <rPh sb="646" eb="647">
      <t>オ</t>
    </rPh>
    <rPh sb="648" eb="649">
      <t>ツ</t>
    </rPh>
    <rPh sb="657" eb="658">
      <t>ガツ</t>
    </rPh>
    <rPh sb="662" eb="664">
      <t>リア</t>
    </rPh>
    <rPh sb="666" eb="667">
      <t>フタタ</t>
    </rPh>
    <rPh sb="668" eb="670">
      <t>エンヤス</t>
    </rPh>
    <rPh sb="672" eb="673">
      <t>ダカ</t>
    </rPh>
    <rPh sb="674" eb="675">
      <t>ナガ</t>
    </rPh>
    <rPh sb="677" eb="678">
      <t>モド</t>
    </rPh>
    <rPh sb="685" eb="687">
      <t>サクネン</t>
    </rPh>
    <rPh sb="688" eb="689">
      <t>ガツ</t>
    </rPh>
    <rPh sb="690" eb="692">
      <t>ヤスネ</t>
    </rPh>
    <rPh sb="695" eb="696">
      <t>エン</t>
    </rPh>
    <rPh sb="696" eb="698">
      <t>フキン</t>
    </rPh>
    <rPh sb="701" eb="702">
      <t>ク</t>
    </rPh>
    <rPh sb="703" eb="706">
      <t>カノウセイ</t>
    </rPh>
    <phoneticPr fontId="1"/>
  </si>
  <si>
    <t>15988（－391）　　　※今日は休み。</t>
    <rPh sb="15" eb="17">
      <t>キョウ</t>
    </rPh>
    <rPh sb="18" eb="19">
      <t>ヤス</t>
    </rPh>
    <phoneticPr fontId="1"/>
  </si>
  <si>
    <t>29.9（＋0.3）</t>
    <phoneticPr fontId="1"/>
  </si>
  <si>
    <t>30.1（＋0.2）</t>
    <phoneticPr fontId="1"/>
  </si>
  <si>
    <t>終値16956（－192）</t>
    <rPh sb="0" eb="2">
      <t>オワリネ</t>
    </rPh>
    <phoneticPr fontId="1"/>
  </si>
  <si>
    <t>終値2914（＋13）</t>
    <phoneticPr fontId="1"/>
  </si>
  <si>
    <t>終値9545（－249）</t>
    <phoneticPr fontId="1"/>
  </si>
  <si>
    <t>終値5780（－24）</t>
    <phoneticPr fontId="1"/>
  </si>
  <si>
    <t>終値17048（＋93）</t>
    <phoneticPr fontId="1"/>
  </si>
  <si>
    <t>終値3008（＋94）</t>
    <phoneticPr fontId="1"/>
  </si>
  <si>
    <t>終値9522（－23）</t>
    <phoneticPr fontId="1"/>
  </si>
  <si>
    <t>終値5876（＋97）</t>
    <phoneticPr fontId="1"/>
  </si>
  <si>
    <t>終値16016（＋28）</t>
    <phoneticPr fontId="1"/>
  </si>
  <si>
    <t>中国GDP発表の影響は限定的。資源安は一段落。</t>
    <rPh sb="0" eb="2">
      <t>チュウゴク</t>
    </rPh>
    <rPh sb="5" eb="7">
      <t>ハッピョウ</t>
    </rPh>
    <rPh sb="8" eb="10">
      <t>エイキョウ</t>
    </rPh>
    <rPh sb="11" eb="14">
      <t>ゲンテイテキ</t>
    </rPh>
    <rPh sb="15" eb="17">
      <t>シゲン</t>
    </rPh>
    <rPh sb="17" eb="18">
      <t>ヤス</t>
    </rPh>
    <rPh sb="19" eb="22">
      <t>イチダンラク</t>
    </rPh>
    <phoneticPr fontId="1"/>
  </si>
  <si>
    <t>終値16416（－632）</t>
    <rPh sb="0" eb="2">
      <t>オワリネ</t>
    </rPh>
    <phoneticPr fontId="1"/>
  </si>
  <si>
    <t>終値2977（－31）</t>
    <rPh sb="0" eb="2">
      <t>オワリネ</t>
    </rPh>
    <phoneticPr fontId="1"/>
  </si>
  <si>
    <t>9392（－273）</t>
    <phoneticPr fontId="1"/>
  </si>
  <si>
    <t>終値9392（－273）</t>
    <phoneticPr fontId="1"/>
  </si>
  <si>
    <t>終値5674（－203）</t>
    <phoneticPr fontId="1"/>
  </si>
  <si>
    <t>終値15766（－249）</t>
    <rPh sb="0" eb="2">
      <t>オワリネ</t>
    </rPh>
    <phoneticPr fontId="1"/>
  </si>
  <si>
    <t>終値28.3（－1.1）</t>
    <rPh sb="0" eb="2">
      <t>オワリネ</t>
    </rPh>
    <phoneticPr fontId="1"/>
  </si>
  <si>
    <t>原油、一時26ドル台をつける。</t>
    <rPh sb="0" eb="2">
      <t>ゲンユ</t>
    </rPh>
    <rPh sb="3" eb="5">
      <t>イチジ</t>
    </rPh>
    <rPh sb="9" eb="10">
      <t>ダイ</t>
    </rPh>
    <phoneticPr fontId="1"/>
  </si>
  <si>
    <t>終値16017（－398）</t>
    <rPh sb="0" eb="2">
      <t>オワリネ</t>
    </rPh>
    <phoneticPr fontId="1"/>
  </si>
  <si>
    <t>終値2880（－46）</t>
    <rPh sb="0" eb="2">
      <t>オワリネ</t>
    </rPh>
    <phoneticPr fontId="1"/>
  </si>
  <si>
    <t>28.1（－0.2）</t>
    <phoneticPr fontId="1"/>
  </si>
  <si>
    <t>5675（＋1.9）</t>
    <phoneticPr fontId="1"/>
  </si>
  <si>
    <t>上海総合（中国株）　【10時～16時】</t>
    <rPh sb="0" eb="2">
      <t>シャンハイ</t>
    </rPh>
    <rPh sb="2" eb="4">
      <t>ソウゴウ</t>
    </rPh>
    <rPh sb="5" eb="7">
      <t>チュウゴク</t>
    </rPh>
    <rPh sb="7" eb="8">
      <t>カブ</t>
    </rPh>
    <rPh sb="13" eb="14">
      <t>ジ</t>
    </rPh>
    <rPh sb="17" eb="18">
      <t>ジ</t>
    </rPh>
    <phoneticPr fontId="1"/>
  </si>
  <si>
    <r>
      <t xml:space="preserve">★1/18（月）黒田総裁、参院予算委で証言「量的緩和は2%物価目標が安定するまで続ける」。
</t>
    </r>
    <r>
      <rPr>
        <sz val="9"/>
        <color rgb="FFFF0000"/>
        <rFont val="ＭＳ Ｐゴシック"/>
        <family val="3"/>
        <charset val="128"/>
      </rPr>
      <t xml:space="preserve">★1/18（月）米欧がイラン制裁解除を表明。⇒イランの原油増産により、原油安が続行？
★1/18（月）日経終値、昨年9月以来の17,000円割れ。
</t>
    </r>
    <r>
      <rPr>
        <sz val="9"/>
        <rFont val="ＭＳ Ｐゴシック"/>
        <family val="3"/>
        <charset val="128"/>
      </rPr>
      <t>※追加緩和の期待が高まっているが可能性は低い？
　・現在の混乱の原因（世界株安、原油安）は海外起因。
　　日銀だけで対処できるものではない。
　・やれるとしても後１～2回程度。カードは温存しておきたい。
　・夏に参院選。やるとしたら選挙が近づいた4月以降？</t>
    </r>
    <r>
      <rPr>
        <sz val="9"/>
        <color rgb="FFFF0000"/>
        <rFont val="ＭＳ Ｐゴシック"/>
        <family val="3"/>
        <charset val="128"/>
      </rPr>
      <t xml:space="preserve">
</t>
    </r>
    <r>
      <rPr>
        <sz val="9"/>
        <color rgb="FF0070C0"/>
        <rFont val="ＭＳ Ｐゴシック"/>
        <family val="3"/>
        <charset val="128"/>
      </rPr>
      <t>　・ただし、ドル円115円を切ってくると量的緩和が直ちに実施される可能性大。</t>
    </r>
    <r>
      <rPr>
        <sz val="9"/>
        <color rgb="FFFF0000"/>
        <rFont val="ＭＳ Ｐゴシック"/>
        <family val="3"/>
        <charset val="128"/>
      </rPr>
      <t xml:space="preserve">
</t>
    </r>
    <r>
      <rPr>
        <sz val="9"/>
        <rFont val="ＭＳ Ｐゴシック"/>
        <family val="3"/>
        <charset val="128"/>
      </rPr>
      <t xml:space="preserve">
★1/19（火）中国GDP成長率が25年ぶりに7%を下回ったが、市場予想通りだったため影響は限定的。
　・近年過剰ぎみとなっていた生産設備を整理した結果。</t>
    </r>
    <r>
      <rPr>
        <sz val="9"/>
        <color rgb="FFFF0000"/>
        <rFont val="ＭＳ Ｐゴシック"/>
        <family val="3"/>
        <charset val="128"/>
      </rPr>
      <t xml:space="preserve">
　　⇒雇用減少につながり、中国の個人消費の低下につながる？
</t>
    </r>
    <r>
      <rPr>
        <sz val="9"/>
        <color rgb="FF0070C0"/>
        <rFont val="ＭＳ Ｐゴシック"/>
        <family val="3"/>
        <charset val="128"/>
      </rPr>
      <t>　　⇔小型車減税など中国政府の消費喚起策が奏功しつつある？</t>
    </r>
    <r>
      <rPr>
        <sz val="9"/>
        <color rgb="FFFF0000"/>
        <rFont val="ＭＳ Ｐゴシック"/>
        <family val="3"/>
        <charset val="128"/>
      </rPr>
      <t xml:space="preserve">
</t>
    </r>
    <r>
      <rPr>
        <sz val="9"/>
        <rFont val="ＭＳ Ｐゴシック"/>
        <family val="3"/>
        <charset val="128"/>
      </rPr>
      <t xml:space="preserve">　※発表数値は、意図的に市場予想に合わせている可能性があり信ぴょう性は疑わしいが、市場はそれも織込み済みのようである。（実際には5％以下ではないか？　という見方もある。）
</t>
    </r>
    <r>
      <rPr>
        <sz val="9"/>
        <color rgb="FFFF0000"/>
        <rFont val="ＭＳ Ｐゴシック"/>
        <family val="3"/>
        <charset val="128"/>
      </rPr>
      <t>★1/19（火）21時頃　カーニー英中銀総裁「今はまだ利上げの時期ではない。」
　⇒直後にGBP大下落。USD, AUDも同様に下落。</t>
    </r>
    <r>
      <rPr>
        <sz val="9"/>
        <rFont val="ＭＳ Ｐゴシック"/>
        <family val="3"/>
        <charset val="128"/>
      </rPr>
      <t xml:space="preserve">
　　EURも同様に下落したが、その後再上昇して戻した。
</t>
    </r>
    <r>
      <rPr>
        <sz val="9"/>
        <color rgb="FF0070C0"/>
        <rFont val="ＭＳ Ｐゴシック"/>
        <family val="3"/>
        <charset val="128"/>
      </rPr>
      <t>★1/20（水）イギリス失業者数推移＆失業率発表。市場予想より良かった。
　⇒それまでのGBP下落トレンドが上昇に転換？　継続していくか要注目。</t>
    </r>
    <r>
      <rPr>
        <sz val="9"/>
        <rFont val="ＭＳ Ｐゴシック"/>
        <family val="3"/>
        <charset val="128"/>
      </rPr>
      <t xml:space="preserve">
</t>
    </r>
    <r>
      <rPr>
        <b/>
        <sz val="9"/>
        <color rgb="FFFF0000"/>
        <rFont val="ＭＳ Ｐゴシック"/>
        <family val="3"/>
        <charset val="128"/>
      </rPr>
      <t xml:space="preserve">★1/21（木）22時半頃　ECBドラギ総裁会見　⇒EUR大幅下落
　「金利はしばらく同じかこれより低い水準」
　「2016年のインフレ見通しは大幅に低下」
　「ECBは3月に政策姿勢を再検討する可能性」
</t>
    </r>
    <r>
      <rPr>
        <sz val="9"/>
        <rFont val="ＭＳ Ｐゴシック"/>
        <family val="3"/>
        <charset val="128"/>
      </rPr>
      <t xml:space="preserve">
</t>
    </r>
    <r>
      <rPr>
        <sz val="9"/>
        <color rgb="FF0070C0"/>
        <rFont val="ＭＳ Ｐゴシック"/>
        <family val="3"/>
        <charset val="128"/>
      </rPr>
      <t>★1/21（木）22時頃　ルー米財務長官
　「強いドルは強い米経済を反映」⇒ドル一時的に上昇。</t>
    </r>
    <r>
      <rPr>
        <sz val="9"/>
        <rFont val="ＭＳ Ｐゴシック"/>
        <family val="3"/>
        <charset val="128"/>
      </rPr>
      <t xml:space="preserve">
</t>
    </r>
    <rPh sb="6" eb="7">
      <t>ツキ</t>
    </rPh>
    <rPh sb="8" eb="10">
      <t>クロダ</t>
    </rPh>
    <rPh sb="10" eb="12">
      <t>ソウサイ</t>
    </rPh>
    <rPh sb="13" eb="15">
      <t>サンイン</t>
    </rPh>
    <rPh sb="15" eb="18">
      <t>ヨサンイ</t>
    </rPh>
    <rPh sb="19" eb="21">
      <t>ショウゲン</t>
    </rPh>
    <rPh sb="22" eb="24">
      <t>リョウテキ</t>
    </rPh>
    <rPh sb="24" eb="26">
      <t>カンワ</t>
    </rPh>
    <rPh sb="29" eb="31">
      <t>ブッカ</t>
    </rPh>
    <rPh sb="31" eb="33">
      <t>モクヒョウ</t>
    </rPh>
    <rPh sb="34" eb="36">
      <t>アンテイ</t>
    </rPh>
    <rPh sb="40" eb="41">
      <t>ツヅ</t>
    </rPh>
    <rPh sb="53" eb="54">
      <t>ツキ</t>
    </rPh>
    <rPh sb="55" eb="57">
      <t>ベイオウ</t>
    </rPh>
    <rPh sb="61" eb="63">
      <t>セイサイ</t>
    </rPh>
    <rPh sb="63" eb="65">
      <t>カイジョ</t>
    </rPh>
    <rPh sb="66" eb="68">
      <t>ヒョウメイ</t>
    </rPh>
    <rPh sb="74" eb="76">
      <t>ゲンユ</t>
    </rPh>
    <rPh sb="76" eb="78">
      <t>ゾウサン</t>
    </rPh>
    <rPh sb="82" eb="85">
      <t>ゲンユヤス</t>
    </rPh>
    <rPh sb="86" eb="88">
      <t>ゾッコウ</t>
    </rPh>
    <rPh sb="97" eb="98">
      <t>ツキ</t>
    </rPh>
    <rPh sb="99" eb="101">
      <t>ニッケイ</t>
    </rPh>
    <rPh sb="101" eb="103">
      <t>オワリネ</t>
    </rPh>
    <rPh sb="104" eb="106">
      <t>サクネン</t>
    </rPh>
    <rPh sb="107" eb="110">
      <t>ガツイライ</t>
    </rPh>
    <rPh sb="117" eb="118">
      <t>エン</t>
    </rPh>
    <rPh sb="118" eb="119">
      <t>ワ</t>
    </rPh>
    <rPh sb="124" eb="126">
      <t>ツイカ</t>
    </rPh>
    <rPh sb="126" eb="128">
      <t>カンワ</t>
    </rPh>
    <rPh sb="129" eb="131">
      <t>キタイ</t>
    </rPh>
    <rPh sb="132" eb="133">
      <t>タカ</t>
    </rPh>
    <rPh sb="139" eb="142">
      <t>カノウセイ</t>
    </rPh>
    <rPh sb="143" eb="144">
      <t>ヒク</t>
    </rPh>
    <rPh sb="149" eb="151">
      <t>ゲンザイ</t>
    </rPh>
    <rPh sb="152" eb="154">
      <t>コンラン</t>
    </rPh>
    <rPh sb="155" eb="157">
      <t>ゲンイン</t>
    </rPh>
    <rPh sb="158" eb="160">
      <t>セカイ</t>
    </rPh>
    <rPh sb="160" eb="162">
      <t>カブヤス</t>
    </rPh>
    <rPh sb="163" eb="166">
      <t>ゲンユヤス</t>
    </rPh>
    <rPh sb="168" eb="170">
      <t>カイガイ</t>
    </rPh>
    <rPh sb="170" eb="172">
      <t>キイン</t>
    </rPh>
    <rPh sb="176" eb="178">
      <t>ニチギン</t>
    </rPh>
    <rPh sb="181" eb="183">
      <t>タイショ</t>
    </rPh>
    <rPh sb="203" eb="204">
      <t>アト</t>
    </rPh>
    <rPh sb="207" eb="208">
      <t>カイ</t>
    </rPh>
    <rPh sb="208" eb="210">
      <t>テイド</t>
    </rPh>
    <rPh sb="215" eb="217">
      <t>オンゾン</t>
    </rPh>
    <rPh sb="227" eb="228">
      <t>ナツ</t>
    </rPh>
    <rPh sb="229" eb="232">
      <t>サンインセン</t>
    </rPh>
    <rPh sb="239" eb="241">
      <t>センキョ</t>
    </rPh>
    <rPh sb="242" eb="243">
      <t>チカ</t>
    </rPh>
    <rPh sb="247" eb="250">
      <t>ガツイコウ</t>
    </rPh>
    <rPh sb="260" eb="261">
      <t>エン</t>
    </rPh>
    <rPh sb="264" eb="265">
      <t>エン</t>
    </rPh>
    <rPh sb="266" eb="267">
      <t>キ</t>
    </rPh>
    <rPh sb="285" eb="288">
      <t>カノウセイ</t>
    </rPh>
    <rPh sb="288" eb="289">
      <t>ダイ</t>
    </rPh>
    <rPh sb="298" eb="299">
      <t>ヒ</t>
    </rPh>
    <rPh sb="300" eb="302">
      <t>チュウゴク</t>
    </rPh>
    <rPh sb="305" eb="308">
      <t>セイチョウリツ</t>
    </rPh>
    <rPh sb="311" eb="312">
      <t>ネン</t>
    </rPh>
    <rPh sb="318" eb="320">
      <t>シタマワ</t>
    </rPh>
    <rPh sb="324" eb="326">
      <t>シジョウ</t>
    </rPh>
    <rPh sb="326" eb="328">
      <t>ヨソウ</t>
    </rPh>
    <rPh sb="328" eb="329">
      <t>ドオ</t>
    </rPh>
    <rPh sb="335" eb="337">
      <t>エイキョウ</t>
    </rPh>
    <rPh sb="338" eb="341">
      <t>ゲンテイテキ</t>
    </rPh>
    <rPh sb="345" eb="347">
      <t>キンネン</t>
    </rPh>
    <rPh sb="347" eb="349">
      <t>カジョウ</t>
    </rPh>
    <rPh sb="357" eb="359">
      <t>セイサン</t>
    </rPh>
    <rPh sb="359" eb="361">
      <t>セツビ</t>
    </rPh>
    <rPh sb="362" eb="364">
      <t>セイリ</t>
    </rPh>
    <rPh sb="366" eb="368">
      <t>ケッカ</t>
    </rPh>
    <rPh sb="373" eb="375">
      <t>コヨウ</t>
    </rPh>
    <rPh sb="375" eb="377">
      <t>ゲンショウ</t>
    </rPh>
    <rPh sb="383" eb="385">
      <t>チュウゴク</t>
    </rPh>
    <rPh sb="386" eb="388">
      <t>コジン</t>
    </rPh>
    <rPh sb="388" eb="390">
      <t>ショウヒ</t>
    </rPh>
    <rPh sb="391" eb="393">
      <t>テイカ</t>
    </rPh>
    <rPh sb="403" eb="406">
      <t>コガタシャ</t>
    </rPh>
    <rPh sb="406" eb="408">
      <t>ゲンゼイ</t>
    </rPh>
    <rPh sb="410" eb="412">
      <t>チュウゴク</t>
    </rPh>
    <rPh sb="412" eb="414">
      <t>セイフ</t>
    </rPh>
    <rPh sb="415" eb="417">
      <t>ショウヒ</t>
    </rPh>
    <rPh sb="417" eb="419">
      <t>カンキ</t>
    </rPh>
    <rPh sb="419" eb="420">
      <t>サク</t>
    </rPh>
    <rPh sb="421" eb="423">
      <t>ソウコウ</t>
    </rPh>
    <rPh sb="432" eb="434">
      <t>ハッピョウ</t>
    </rPh>
    <rPh sb="434" eb="436">
      <t>スウチ</t>
    </rPh>
    <rPh sb="438" eb="441">
      <t>イトテキ</t>
    </rPh>
    <rPh sb="442" eb="444">
      <t>シジョウ</t>
    </rPh>
    <rPh sb="444" eb="446">
      <t>ヨソウ</t>
    </rPh>
    <rPh sb="447" eb="448">
      <t>ア</t>
    </rPh>
    <rPh sb="453" eb="456">
      <t>カノウセイ</t>
    </rPh>
    <rPh sb="459" eb="460">
      <t>シン</t>
    </rPh>
    <rPh sb="463" eb="464">
      <t>セイ</t>
    </rPh>
    <rPh sb="465" eb="466">
      <t>ウタガ</t>
    </rPh>
    <rPh sb="471" eb="473">
      <t>シジョウ</t>
    </rPh>
    <rPh sb="477" eb="479">
      <t>オリコ</t>
    </rPh>
    <rPh sb="480" eb="481">
      <t>ズ</t>
    </rPh>
    <rPh sb="490" eb="492">
      <t>ジッサイ</t>
    </rPh>
    <rPh sb="496" eb="498">
      <t>イカ</t>
    </rPh>
    <rPh sb="508" eb="510">
      <t>ミカタ</t>
    </rPh>
    <rPh sb="523" eb="524">
      <t>ヒ</t>
    </rPh>
    <rPh sb="527" eb="528">
      <t>ジ</t>
    </rPh>
    <rPh sb="528" eb="529">
      <t>コロ</t>
    </rPh>
    <rPh sb="534" eb="535">
      <t>エイ</t>
    </rPh>
    <rPh sb="535" eb="537">
      <t>チュウギン</t>
    </rPh>
    <rPh sb="537" eb="539">
      <t>ソウサイ</t>
    </rPh>
    <rPh sb="540" eb="541">
      <t>イマ</t>
    </rPh>
    <rPh sb="544" eb="546">
      <t>リア</t>
    </rPh>
    <rPh sb="548" eb="550">
      <t>ジキ</t>
    </rPh>
    <rPh sb="559" eb="561">
      <t>チョクゴ</t>
    </rPh>
    <rPh sb="565" eb="566">
      <t>ダイ</t>
    </rPh>
    <rPh sb="566" eb="568">
      <t>ゲラク</t>
    </rPh>
    <rPh sb="578" eb="580">
      <t>ドウヨウ</t>
    </rPh>
    <rPh sb="581" eb="583">
      <t>ゲラク</t>
    </rPh>
    <rPh sb="591" eb="593">
      <t>ドウヨウ</t>
    </rPh>
    <rPh sb="594" eb="596">
      <t>ゲラク</t>
    </rPh>
    <rPh sb="602" eb="603">
      <t>ゴ</t>
    </rPh>
    <rPh sb="603" eb="606">
      <t>サイジョウショウ</t>
    </rPh>
    <rPh sb="608" eb="609">
      <t>モド</t>
    </rPh>
    <rPh sb="620" eb="621">
      <t>ミズ</t>
    </rPh>
    <rPh sb="626" eb="628">
      <t>シツギョウ</t>
    </rPh>
    <rPh sb="628" eb="629">
      <t>シャ</t>
    </rPh>
    <rPh sb="629" eb="630">
      <t>スウ</t>
    </rPh>
    <rPh sb="630" eb="632">
      <t>スイイ</t>
    </rPh>
    <rPh sb="633" eb="635">
      <t>シツギョウ</t>
    </rPh>
    <rPh sb="635" eb="636">
      <t>リツ</t>
    </rPh>
    <rPh sb="636" eb="638">
      <t>ハッピョウ</t>
    </rPh>
    <rPh sb="639" eb="641">
      <t>シジョウ</t>
    </rPh>
    <rPh sb="641" eb="643">
      <t>ヨソウ</t>
    </rPh>
    <rPh sb="645" eb="646">
      <t>ヨ</t>
    </rPh>
    <rPh sb="661" eb="663">
      <t>ゲラク</t>
    </rPh>
    <rPh sb="668" eb="670">
      <t>ジョウショウ</t>
    </rPh>
    <rPh sb="671" eb="673">
      <t>テンカン</t>
    </rPh>
    <rPh sb="675" eb="677">
      <t>ケイゾク</t>
    </rPh>
    <rPh sb="682" eb="683">
      <t>ヨウ</t>
    </rPh>
    <rPh sb="683" eb="685">
      <t>チュウモク</t>
    </rPh>
    <rPh sb="694" eb="695">
      <t>キ</t>
    </rPh>
    <rPh sb="698" eb="700">
      <t>ジハン</t>
    </rPh>
    <rPh sb="700" eb="701">
      <t>コロ</t>
    </rPh>
    <rPh sb="708" eb="710">
      <t>ソウサイ</t>
    </rPh>
    <rPh sb="710" eb="712">
      <t>カイケン</t>
    </rPh>
    <rPh sb="798" eb="799">
      <t>キ</t>
    </rPh>
    <rPh sb="803" eb="804">
      <t>コロ</t>
    </rPh>
    <rPh sb="807" eb="808">
      <t>ベイ</t>
    </rPh>
    <rPh sb="808" eb="810">
      <t>ザイム</t>
    </rPh>
    <rPh sb="810" eb="812">
      <t>チョウカン</t>
    </rPh>
    <rPh sb="832" eb="835">
      <t>イチジテキ</t>
    </rPh>
    <rPh sb="836" eb="838">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</si>
</sst>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
    <numFmt numFmtId="177" formatCode="0_);[Red]\(0\)"/>
    <numFmt numFmtId="178" formatCode="h:mm;@"/>
  </numFmts>
  <fonts count="19">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b/>
      <sz val="9"/>
      <color indexed="81"/>
      <name val="ＭＳ Ｐゴシック"/>
      <family val="3"/>
      <charset val="128"/>
    </font>
    <font>
      <b/>
      <sz val="9"/>
      <name val="ＭＳ Ｐゴシック"/>
      <family val="3"/>
      <charset val="128"/>
    </font>
    <font>
      <b/>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8"/>
      <name val="ＭＳ Ｐゴシック"/>
      <family val="3"/>
      <charset val="128"/>
    </font>
    <font>
      <sz val="9"/>
      <color rgb="FF0070C0"/>
      <name val="ＭＳ Ｐゴシック"/>
      <family val="3"/>
      <charset val="128"/>
    </font>
    <font>
      <b/>
      <sz val="10"/>
      <color rgb="FFFF0000"/>
      <name val="ＭＳ Ｐゴシック"/>
      <family val="3"/>
      <charset val="128"/>
    </font>
    <font>
      <b/>
      <sz val="10"/>
      <color rgb="FF0070C0"/>
      <name val="ＭＳ Ｐゴシック"/>
      <family val="3"/>
      <charset val="128"/>
    </font>
    <font>
      <b/>
      <sz val="9"/>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C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vertical="top"/>
    </xf>
    <xf numFmtId="0" fontId="0" fillId="0" borderId="0" xfId="0" applyAlignment="1">
      <alignment vertical="top"/>
    </xf>
    <xf numFmtId="0" fontId="0" fillId="0" borderId="0" xfId="0" applyBorder="1" applyAlignment="1">
      <alignment vertical="top"/>
    </xf>
    <xf numFmtId="0" fontId="2" fillId="0" borderId="0" xfId="0" applyFont="1" applyAlignment="1">
      <alignment vertical="top" wrapText="1"/>
    </xf>
    <xf numFmtId="176" fontId="0" fillId="0" borderId="0" xfId="0" applyNumberFormat="1" applyAlignment="1">
      <alignment vertical="top"/>
    </xf>
    <xf numFmtId="176" fontId="0" fillId="0" borderId="0" xfId="0" applyNumberFormat="1" applyAlignment="1">
      <alignment horizontal="left" vertical="top"/>
    </xf>
    <xf numFmtId="176" fontId="0" fillId="0" borderId="0" xfId="0" applyNumberFormat="1" applyBorder="1" applyAlignment="1">
      <alignment vertical="top"/>
    </xf>
    <xf numFmtId="176" fontId="0" fillId="0" borderId="0" xfId="0" applyNumberFormat="1" applyBorder="1" applyAlignment="1">
      <alignment horizontal="left" vertical="top"/>
    </xf>
    <xf numFmtId="0" fontId="0" fillId="0" borderId="0" xfId="0" applyAlignment="1">
      <alignment vertical="top" wrapText="1"/>
    </xf>
    <xf numFmtId="0" fontId="0" fillId="0" borderId="0" xfId="0" applyBorder="1" applyAlignment="1">
      <alignment vertical="top" wrapText="1"/>
    </xf>
    <xf numFmtId="176" fontId="2" fillId="3" borderId="19" xfId="0" applyNumberFormat="1" applyFont="1" applyFill="1" applyBorder="1" applyAlignment="1">
      <alignment vertical="top"/>
    </xf>
    <xf numFmtId="176" fontId="2" fillId="3" borderId="20" xfId="0" applyNumberFormat="1" applyFont="1" applyFill="1" applyBorder="1" applyAlignment="1">
      <alignment vertical="top"/>
    </xf>
    <xf numFmtId="0" fontId="2" fillId="3" borderId="20" xfId="0" applyFont="1" applyFill="1" applyBorder="1" applyAlignment="1">
      <alignment vertical="top" wrapText="1"/>
    </xf>
    <xf numFmtId="0" fontId="2" fillId="3" borderId="20" xfId="0" applyFont="1" applyFill="1" applyBorder="1" applyAlignment="1">
      <alignment vertical="top"/>
    </xf>
    <xf numFmtId="0" fontId="2" fillId="2" borderId="16" xfId="0" applyFont="1" applyFill="1" applyBorder="1" applyAlignment="1">
      <alignment vertical="top"/>
    </xf>
    <xf numFmtId="0" fontId="5" fillId="0" borderId="15" xfId="0" applyFont="1" applyBorder="1" applyAlignment="1">
      <alignment vertical="top"/>
    </xf>
    <xf numFmtId="0" fontId="5" fillId="0" borderId="6" xfId="0" applyFont="1" applyBorder="1" applyAlignment="1">
      <alignment vertical="top"/>
    </xf>
    <xf numFmtId="0" fontId="5" fillId="0" borderId="9" xfId="0" applyFont="1" applyBorder="1" applyAlignment="1">
      <alignment vertical="top"/>
    </xf>
    <xf numFmtId="178" fontId="0" fillId="0" borderId="0" xfId="0" applyNumberFormat="1" applyAlignment="1">
      <alignment vertical="top"/>
    </xf>
    <xf numFmtId="178" fontId="0" fillId="0" borderId="0" xfId="0" applyNumberFormat="1" applyBorder="1" applyAlignment="1">
      <alignment vertical="top"/>
    </xf>
    <xf numFmtId="178" fontId="2" fillId="3" borderId="20" xfId="0" applyNumberFormat="1" applyFont="1" applyFill="1" applyBorder="1" applyAlignment="1">
      <alignment vertical="top"/>
    </xf>
    <xf numFmtId="176" fontId="6" fillId="0" borderId="14" xfId="0" applyNumberFormat="1" applyFont="1" applyBorder="1" applyAlignment="1">
      <alignment horizontal="left" vertical="top"/>
    </xf>
    <xf numFmtId="178" fontId="6" fillId="0" borderId="14" xfId="0" applyNumberFormat="1" applyFont="1" applyBorder="1" applyAlignment="1">
      <alignment horizontal="left" vertical="top"/>
    </xf>
    <xf numFmtId="0" fontId="6" fillId="0" borderId="14" xfId="0" applyFont="1" applyBorder="1" applyAlignment="1">
      <alignment horizontal="left" vertical="top" wrapText="1"/>
    </xf>
    <xf numFmtId="0" fontId="6" fillId="0" borderId="14" xfId="0" applyFont="1" applyBorder="1" applyAlignment="1">
      <alignment horizontal="left" vertical="top"/>
    </xf>
    <xf numFmtId="178" fontId="6" fillId="0" borderId="1" xfId="0" applyNumberFormat="1"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176" fontId="6" fillId="0" borderId="8" xfId="0" applyNumberFormat="1" applyFont="1" applyBorder="1" applyAlignment="1">
      <alignment horizontal="left" vertical="top"/>
    </xf>
    <xf numFmtId="178" fontId="6" fillId="0" borderId="8" xfId="0" applyNumberFormat="1" applyFont="1" applyBorder="1" applyAlignment="1">
      <alignment horizontal="left" vertical="top"/>
    </xf>
    <xf numFmtId="0" fontId="6" fillId="0" borderId="8" xfId="0" applyFont="1" applyBorder="1" applyAlignment="1">
      <alignment horizontal="left" vertical="top" wrapText="1"/>
    </xf>
    <xf numFmtId="0" fontId="4" fillId="0" borderId="14" xfId="0" applyFont="1" applyBorder="1" applyAlignment="1">
      <alignment horizontal="left" vertical="top"/>
    </xf>
    <xf numFmtId="0" fontId="4" fillId="0" borderId="1" xfId="0" applyFont="1" applyBorder="1" applyAlignment="1">
      <alignment horizontal="left" vertical="top"/>
    </xf>
    <xf numFmtId="0" fontId="6" fillId="0" borderId="1" xfId="0" quotePrefix="1" applyFont="1" applyBorder="1" applyAlignment="1">
      <alignment horizontal="left" vertical="top"/>
    </xf>
    <xf numFmtId="178" fontId="6" fillId="4" borderId="1" xfId="0" applyNumberFormat="1" applyFont="1" applyFill="1" applyBorder="1" applyAlignment="1">
      <alignment horizontal="left" vertical="top"/>
    </xf>
    <xf numFmtId="0" fontId="6"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6" fillId="4" borderId="1" xfId="0" applyFont="1" applyFill="1" applyBorder="1" applyAlignment="1">
      <alignment horizontal="left" vertical="top"/>
    </xf>
    <xf numFmtId="0" fontId="6" fillId="4" borderId="1" xfId="0" quotePrefix="1" applyFont="1" applyFill="1" applyBorder="1" applyAlignment="1">
      <alignment horizontal="left" vertical="top"/>
    </xf>
    <xf numFmtId="0" fontId="6" fillId="0" borderId="1" xfId="0" quotePrefix="1" applyFont="1" applyBorder="1" applyAlignment="1">
      <alignment horizontal="left" vertical="top" wrapText="1"/>
    </xf>
    <xf numFmtId="0" fontId="6" fillId="4" borderId="1" xfId="0" quotePrefix="1" applyFont="1" applyFill="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6" fillId="0" borderId="8" xfId="0" quotePrefix="1" applyFont="1" applyBorder="1" applyAlignment="1">
      <alignment horizontal="left" vertical="top" wrapText="1"/>
    </xf>
    <xf numFmtId="0" fontId="5" fillId="0" borderId="24" xfId="0" applyFont="1" applyBorder="1" applyAlignment="1">
      <alignment vertical="top"/>
    </xf>
    <xf numFmtId="0" fontId="5" fillId="0" borderId="4" xfId="0" applyFont="1" applyBorder="1" applyAlignment="1">
      <alignment vertical="top"/>
    </xf>
    <xf numFmtId="0" fontId="5" fillId="4" borderId="6" xfId="0" applyFont="1" applyFill="1" applyBorder="1" applyAlignment="1">
      <alignment vertical="top"/>
    </xf>
    <xf numFmtId="0" fontId="5" fillId="4" borderId="9" xfId="0" applyFont="1" applyFill="1" applyBorder="1" applyAlignment="1">
      <alignment vertical="top"/>
    </xf>
    <xf numFmtId="0" fontId="5" fillId="4" borderId="4" xfId="0" applyFont="1" applyFill="1" applyBorder="1" applyAlignment="1">
      <alignment vertical="top"/>
    </xf>
    <xf numFmtId="176" fontId="2" fillId="5" borderId="19" xfId="0" applyNumberFormat="1" applyFont="1" applyFill="1" applyBorder="1" applyAlignment="1">
      <alignment horizontal="left" vertical="top"/>
    </xf>
    <xf numFmtId="176" fontId="2" fillId="5" borderId="20" xfId="0" applyNumberFormat="1" applyFont="1" applyFill="1" applyBorder="1" applyAlignment="1">
      <alignment horizontal="left" vertical="top" wrapText="1"/>
    </xf>
    <xf numFmtId="176" fontId="2" fillId="5" borderId="21" xfId="0" applyNumberFormat="1" applyFont="1" applyFill="1" applyBorder="1" applyAlignment="1">
      <alignment horizontal="left" vertical="top"/>
    </xf>
    <xf numFmtId="177" fontId="2" fillId="3" borderId="17" xfId="0" applyNumberFormat="1" applyFont="1" applyFill="1" applyBorder="1" applyAlignment="1">
      <alignment horizontal="left" vertical="top"/>
    </xf>
    <xf numFmtId="177" fontId="2" fillId="3" borderId="5" xfId="0" applyNumberFormat="1" applyFont="1" applyFill="1" applyBorder="1" applyAlignment="1">
      <alignment horizontal="left" vertical="top"/>
    </xf>
    <xf numFmtId="176" fontId="6" fillId="4" borderId="1" xfId="0" applyNumberFormat="1" applyFont="1" applyFill="1" applyBorder="1" applyAlignment="1">
      <alignment horizontal="left" vertical="top"/>
    </xf>
    <xf numFmtId="0" fontId="4" fillId="4" borderId="1" xfId="0" applyFont="1" applyFill="1" applyBorder="1" applyAlignment="1">
      <alignment horizontal="left" vertical="top" wrapText="1"/>
    </xf>
    <xf numFmtId="178" fontId="6" fillId="0" borderId="1" xfId="0" applyNumberFormat="1" applyFont="1" applyFill="1" applyBorder="1" applyAlignment="1">
      <alignment horizontal="left" vertical="top"/>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6" fillId="0" borderId="1" xfId="0" quotePrefix="1" applyFont="1" applyFill="1" applyBorder="1" applyAlignment="1">
      <alignment horizontal="left" vertical="top" wrapText="1"/>
    </xf>
    <xf numFmtId="176" fontId="6" fillId="0" borderId="1" xfId="0" applyNumberFormat="1" applyFont="1" applyFill="1" applyBorder="1" applyAlignment="1">
      <alignment horizontal="left" vertical="top"/>
    </xf>
    <xf numFmtId="0" fontId="4" fillId="0" borderId="1" xfId="0" applyFont="1" applyFill="1" applyBorder="1" applyAlignment="1">
      <alignment horizontal="left" vertical="top" wrapText="1"/>
    </xf>
    <xf numFmtId="176" fontId="6" fillId="0" borderId="1" xfId="0" applyNumberFormat="1" applyFont="1" applyBorder="1" applyAlignment="1">
      <alignment horizontal="left" vertical="top"/>
    </xf>
    <xf numFmtId="176" fontId="2" fillId="0" borderId="1" xfId="0" applyNumberFormat="1" applyFont="1" applyFill="1" applyBorder="1" applyAlignment="1">
      <alignment horizontal="left" vertical="top"/>
    </xf>
    <xf numFmtId="10" fontId="6" fillId="0" borderId="1" xfId="0" quotePrefix="1" applyNumberFormat="1" applyFont="1" applyBorder="1" applyAlignment="1">
      <alignment horizontal="left" vertical="top" wrapText="1"/>
    </xf>
    <xf numFmtId="177" fontId="7" fillId="3" borderId="5" xfId="0" applyNumberFormat="1" applyFont="1" applyFill="1" applyBorder="1" applyAlignment="1">
      <alignment horizontal="left" vertical="top"/>
    </xf>
    <xf numFmtId="177" fontId="7" fillId="3" borderId="7" xfId="0" applyNumberFormat="1" applyFont="1" applyFill="1" applyBorder="1" applyAlignment="1">
      <alignment horizontal="left" vertical="top"/>
    </xf>
    <xf numFmtId="0" fontId="6" fillId="0" borderId="14" xfId="0" quotePrefix="1" applyFont="1" applyBorder="1" applyAlignment="1">
      <alignment horizontal="left" vertical="top"/>
    </xf>
    <xf numFmtId="0" fontId="5" fillId="0" borderId="14" xfId="0" applyFont="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8" xfId="0" applyFont="1" applyBorder="1" applyAlignment="1">
      <alignment horizontal="left" vertical="top" wrapText="1"/>
    </xf>
    <xf numFmtId="0" fontId="9" fillId="0" borderId="14" xfId="0" applyFont="1" applyBorder="1" applyAlignment="1">
      <alignment vertical="top" wrapText="1"/>
    </xf>
    <xf numFmtId="0" fontId="9" fillId="0" borderId="1" xfId="0" applyFont="1" applyBorder="1" applyAlignment="1">
      <alignment vertical="top" wrapText="1"/>
    </xf>
    <xf numFmtId="0" fontId="9" fillId="0" borderId="8" xfId="0" applyFont="1" applyBorder="1" applyAlignment="1">
      <alignment vertical="top" wrapText="1"/>
    </xf>
    <xf numFmtId="0" fontId="9" fillId="4" borderId="14" xfId="0" applyFont="1" applyFill="1" applyBorder="1" applyAlignment="1">
      <alignment vertical="top" wrapText="1"/>
    </xf>
    <xf numFmtId="0" fontId="9" fillId="4" borderId="1" xfId="0" applyFont="1" applyFill="1" applyBorder="1" applyAlignment="1">
      <alignment vertical="top" wrapText="1"/>
    </xf>
    <xf numFmtId="0" fontId="9" fillId="4" borderId="8" xfId="0" applyFont="1" applyFill="1" applyBorder="1" applyAlignment="1">
      <alignment vertical="top" wrapText="1"/>
    </xf>
    <xf numFmtId="0" fontId="9" fillId="0" borderId="3" xfId="0" applyFont="1" applyBorder="1" applyAlignment="1">
      <alignment vertical="top" wrapText="1"/>
    </xf>
    <xf numFmtId="0" fontId="9" fillId="4" borderId="3" xfId="0" applyFont="1" applyFill="1" applyBorder="1" applyAlignment="1">
      <alignment vertical="top" wrapText="1"/>
    </xf>
    <xf numFmtId="176" fontId="2" fillId="0" borderId="0" xfId="0" applyNumberFormat="1" applyFont="1" applyBorder="1" applyAlignment="1">
      <alignment vertical="top"/>
    </xf>
    <xf numFmtId="10" fontId="6" fillId="4" borderId="1" xfId="0" quotePrefix="1" applyNumberFormat="1" applyFont="1" applyFill="1" applyBorder="1" applyAlignment="1">
      <alignment horizontal="left" vertical="top" wrapText="1"/>
    </xf>
    <xf numFmtId="3" fontId="5" fillId="4" borderId="15" xfId="0" applyNumberFormat="1" applyFont="1" applyFill="1" applyBorder="1" applyAlignment="1">
      <alignment vertical="top"/>
    </xf>
    <xf numFmtId="0" fontId="2" fillId="3" borderId="21" xfId="0" applyFont="1" applyFill="1" applyBorder="1" applyAlignment="1">
      <alignment vertical="top" wrapText="1"/>
    </xf>
    <xf numFmtId="0" fontId="5" fillId="0" borderId="15" xfId="0" applyFont="1" applyBorder="1" applyAlignment="1">
      <alignment vertical="top" wrapText="1"/>
    </xf>
    <xf numFmtId="0" fontId="5" fillId="0" borderId="6" xfId="0" applyFont="1" applyBorder="1" applyAlignment="1">
      <alignment vertical="top" wrapText="1"/>
    </xf>
    <xf numFmtId="0" fontId="5" fillId="4" borderId="6" xfId="0" applyFont="1" applyFill="1" applyBorder="1" applyAlignment="1">
      <alignment vertical="top" wrapText="1"/>
    </xf>
    <xf numFmtId="0" fontId="5" fillId="0" borderId="9" xfId="0" applyFont="1" applyBorder="1" applyAlignment="1">
      <alignment vertical="top" wrapText="1"/>
    </xf>
    <xf numFmtId="0" fontId="6" fillId="0" borderId="1" xfId="0" applyFont="1" applyFill="1" applyBorder="1" applyAlignment="1">
      <alignment horizontal="left" vertical="top"/>
    </xf>
    <xf numFmtId="0" fontId="6" fillId="0" borderId="1" xfId="0" quotePrefix="1" applyFont="1" applyFill="1" applyBorder="1" applyAlignment="1">
      <alignment horizontal="left" vertical="top"/>
    </xf>
    <xf numFmtId="0" fontId="5" fillId="0" borderId="6" xfId="0" applyFont="1" applyFill="1" applyBorder="1" applyAlignment="1">
      <alignment vertical="top" wrapText="1"/>
    </xf>
    <xf numFmtId="0" fontId="6" fillId="0" borderId="14" xfId="0" quotePrefix="1" applyFont="1" applyBorder="1" applyAlignment="1">
      <alignment horizontal="left" vertical="top" wrapText="1"/>
    </xf>
    <xf numFmtId="0" fontId="4" fillId="0" borderId="1" xfId="0" quotePrefix="1" applyFont="1" applyFill="1" applyBorder="1" applyAlignment="1">
      <alignment horizontal="left" vertical="top" wrapText="1"/>
    </xf>
    <xf numFmtId="0" fontId="10" fillId="0" borderId="0" xfId="0" applyFont="1" applyAlignment="1">
      <alignment vertical="top"/>
    </xf>
    <xf numFmtId="178" fontId="11" fillId="0" borderId="1" xfId="0" applyNumberFormat="1" applyFont="1" applyBorder="1" applyAlignment="1">
      <alignment horizontal="left" vertical="top"/>
    </xf>
    <xf numFmtId="0" fontId="12" fillId="0" borderId="1" xfId="0" applyFont="1" applyBorder="1" applyAlignment="1">
      <alignment horizontal="left" vertical="top" wrapText="1"/>
    </xf>
    <xf numFmtId="0" fontId="13" fillId="0" borderId="1" xfId="0" applyFont="1" applyBorder="1" applyAlignment="1">
      <alignment horizontal="left" vertical="top"/>
    </xf>
    <xf numFmtId="0" fontId="11" fillId="0" borderId="1" xfId="0" applyFont="1" applyBorder="1" applyAlignment="1">
      <alignment horizontal="left" vertical="top"/>
    </xf>
    <xf numFmtId="178" fontId="11" fillId="4" borderId="1" xfId="0" applyNumberFormat="1" applyFont="1" applyFill="1" applyBorder="1" applyAlignment="1">
      <alignment horizontal="left" vertical="top"/>
    </xf>
    <xf numFmtId="0" fontId="12" fillId="4" borderId="1" xfId="0" applyFont="1" applyFill="1" applyBorder="1" applyAlignment="1">
      <alignment horizontal="left" vertical="top" wrapText="1"/>
    </xf>
    <xf numFmtId="0" fontId="13" fillId="4" borderId="1" xfId="0" applyFont="1" applyFill="1" applyBorder="1" applyAlignment="1">
      <alignment horizontal="left" vertical="top"/>
    </xf>
    <xf numFmtId="178" fontId="11" fillId="4" borderId="1" xfId="0" applyNumberFormat="1" applyFont="1" applyFill="1" applyBorder="1" applyAlignment="1">
      <alignment horizontal="left" vertical="top" wrapText="1"/>
    </xf>
    <xf numFmtId="178" fontId="11" fillId="0" borderId="1" xfId="0" applyNumberFormat="1" applyFont="1" applyFill="1" applyBorder="1" applyAlignment="1">
      <alignment horizontal="left" vertical="top"/>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11" fillId="4" borderId="1" xfId="0" applyFont="1" applyFill="1" applyBorder="1" applyAlignment="1">
      <alignment horizontal="left" vertical="top"/>
    </xf>
    <xf numFmtId="0" fontId="11"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1" xfId="0" applyFont="1" applyFill="1" applyBorder="1" applyAlignment="1">
      <alignment horizontal="left" vertical="top" wrapText="1"/>
    </xf>
    <xf numFmtId="178" fontId="11" fillId="0" borderId="8" xfId="0" applyNumberFormat="1" applyFont="1" applyBorder="1" applyAlignment="1">
      <alignment horizontal="left" vertical="top"/>
    </xf>
    <xf numFmtId="0" fontId="12" fillId="0" borderId="8" xfId="0" applyFont="1" applyBorder="1" applyAlignment="1">
      <alignment horizontal="left" vertical="top" wrapText="1"/>
    </xf>
    <xf numFmtId="0" fontId="13" fillId="0" borderId="8" xfId="0" applyFont="1" applyBorder="1" applyAlignment="1">
      <alignment horizontal="left" vertical="top" wrapText="1"/>
    </xf>
    <xf numFmtId="0" fontId="11" fillId="0" borderId="8" xfId="0" applyFont="1" applyBorder="1" applyAlignment="1">
      <alignment horizontal="left" vertical="top" wrapText="1"/>
    </xf>
    <xf numFmtId="0" fontId="16" fillId="0" borderId="15" xfId="0" applyFont="1" applyBorder="1" applyAlignment="1">
      <alignment vertical="top"/>
    </xf>
    <xf numFmtId="0" fontId="17" fillId="0" borderId="6" xfId="0" applyFont="1" applyBorder="1" applyAlignment="1">
      <alignment vertical="top"/>
    </xf>
    <xf numFmtId="0" fontId="7" fillId="0" borderId="6" xfId="0" applyFont="1" applyBorder="1" applyAlignment="1">
      <alignment vertical="top"/>
    </xf>
    <xf numFmtId="0" fontId="7" fillId="0" borderId="9" xfId="0" applyFont="1" applyBorder="1" applyAlignment="1">
      <alignment vertical="top"/>
    </xf>
    <xf numFmtId="0" fontId="7" fillId="4" borderId="6" xfId="0" applyFont="1" applyFill="1" applyBorder="1" applyAlignment="1">
      <alignment vertical="top"/>
    </xf>
    <xf numFmtId="0" fontId="7" fillId="4" borderId="9" xfId="0" applyFont="1" applyFill="1" applyBorder="1" applyAlignment="1">
      <alignment vertical="top"/>
    </xf>
    <xf numFmtId="0" fontId="7" fillId="0" borderId="15" xfId="0" applyFont="1" applyBorder="1" applyAlignment="1">
      <alignment vertical="top"/>
    </xf>
    <xf numFmtId="0" fontId="7" fillId="0" borderId="24" xfId="0" applyFont="1" applyBorder="1" applyAlignment="1">
      <alignment vertical="top"/>
    </xf>
    <xf numFmtId="0" fontId="16" fillId="0" borderId="6" xfId="0" applyFont="1" applyBorder="1" applyAlignment="1">
      <alignment vertical="top"/>
    </xf>
    <xf numFmtId="3" fontId="17" fillId="4" borderId="15" xfId="0" applyNumberFormat="1" applyFont="1" applyFill="1" applyBorder="1" applyAlignment="1">
      <alignment vertical="top"/>
    </xf>
    <xf numFmtId="0" fontId="17" fillId="4" borderId="6" xfId="0" applyFont="1" applyFill="1" applyBorder="1" applyAlignment="1">
      <alignment vertical="top"/>
    </xf>
    <xf numFmtId="0" fontId="16" fillId="4" borderId="6" xfId="0" applyFont="1" applyFill="1" applyBorder="1" applyAlignment="1">
      <alignment vertical="top"/>
    </xf>
    <xf numFmtId="0" fontId="16" fillId="0" borderId="4" xfId="0" applyFont="1" applyBorder="1" applyAlignment="1">
      <alignment vertical="top"/>
    </xf>
    <xf numFmtId="0" fontId="16" fillId="4" borderId="4" xfId="0" applyFont="1" applyFill="1" applyBorder="1" applyAlignment="1">
      <alignment vertical="top"/>
    </xf>
    <xf numFmtId="176" fontId="2" fillId="3" borderId="2" xfId="0" applyNumberFormat="1" applyFont="1" applyFill="1" applyBorder="1" applyAlignment="1">
      <alignment vertical="top"/>
    </xf>
    <xf numFmtId="176" fontId="2" fillId="3" borderId="3" xfId="0" applyNumberFormat="1" applyFont="1"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176" fontId="7" fillId="5" borderId="2" xfId="0" applyNumberFormat="1" applyFont="1" applyFill="1" applyBorder="1" applyAlignment="1">
      <alignment horizontal="left" vertical="top"/>
    </xf>
    <xf numFmtId="0" fontId="7" fillId="5" borderId="5" xfId="0" applyFont="1" applyFill="1" applyBorder="1" applyAlignment="1">
      <alignment horizontal="left" vertical="top"/>
    </xf>
    <xf numFmtId="0" fontId="7" fillId="5" borderId="7" xfId="0" applyFont="1" applyFill="1" applyBorder="1" applyAlignment="1">
      <alignment horizontal="left" vertical="top"/>
    </xf>
    <xf numFmtId="176" fontId="7" fillId="5" borderId="17" xfId="0" applyNumberFormat="1" applyFont="1" applyFill="1" applyBorder="1" applyAlignment="1">
      <alignment horizontal="left" vertical="top"/>
    </xf>
    <xf numFmtId="0" fontId="7" fillId="5" borderId="23" xfId="0" applyFont="1" applyFill="1" applyBorder="1" applyAlignment="1">
      <alignment horizontal="left" vertical="top"/>
    </xf>
    <xf numFmtId="0" fontId="6" fillId="0" borderId="13" xfId="0" applyFont="1" applyBorder="1" applyAlignment="1">
      <alignment vertical="top" wrapText="1"/>
    </xf>
    <xf numFmtId="0" fontId="6" fillId="0" borderId="11" xfId="0" applyFont="1" applyBorder="1" applyAlignment="1">
      <alignment vertical="top"/>
    </xf>
    <xf numFmtId="0" fontId="6" fillId="0" borderId="12" xfId="0" applyFont="1" applyBorder="1" applyAlignment="1">
      <alignment vertical="top"/>
    </xf>
    <xf numFmtId="0" fontId="6" fillId="0" borderId="13" xfId="0" applyFont="1" applyBorder="1" applyAlignment="1">
      <alignment vertical="top"/>
    </xf>
    <xf numFmtId="0" fontId="6" fillId="0" borderId="22" xfId="0" applyFont="1" applyBorder="1" applyAlignment="1">
      <alignment vertical="top"/>
    </xf>
    <xf numFmtId="0" fontId="2" fillId="2" borderId="10" xfId="0" applyFont="1" applyFill="1" applyBorder="1" applyAlignment="1">
      <alignment vertical="top"/>
    </xf>
    <xf numFmtId="0" fontId="0" fillId="2" borderId="18" xfId="0" applyFill="1" applyBorder="1" applyAlignment="1">
      <alignment vertical="top"/>
    </xf>
    <xf numFmtId="0" fontId="2" fillId="5" borderId="2" xfId="0" applyFont="1" applyFill="1" applyBorder="1" applyAlignment="1">
      <alignment vertical="top"/>
    </xf>
    <xf numFmtId="0" fontId="2" fillId="5" borderId="3" xfId="0" applyFont="1" applyFill="1" applyBorder="1" applyAlignment="1">
      <alignment vertical="top"/>
    </xf>
    <xf numFmtId="0" fontId="2" fillId="5" borderId="4" xfId="0" applyFont="1" applyFill="1" applyBorder="1" applyAlignment="1">
      <alignment vertical="top"/>
    </xf>
    <xf numFmtId="0" fontId="4" fillId="0" borderId="13" xfId="0" applyFont="1" applyBorder="1" applyAlignment="1">
      <alignment vertical="top" wrapText="1"/>
    </xf>
    <xf numFmtId="0" fontId="4" fillId="0" borderId="11" xfId="0" applyFont="1" applyBorder="1" applyAlignment="1">
      <alignment vertical="top"/>
    </xf>
    <xf numFmtId="0" fontId="4" fillId="0" borderId="12" xfId="0" applyFont="1" applyBorder="1" applyAlignment="1">
      <alignment vertical="top"/>
    </xf>
    <xf numFmtId="0" fontId="5" fillId="0" borderId="13" xfId="0" applyFont="1" applyBorder="1" applyAlignment="1">
      <alignment vertical="top" wrapText="1"/>
    </xf>
    <xf numFmtId="0" fontId="5" fillId="0" borderId="13" xfId="0" applyFont="1" applyBorder="1" applyAlignment="1">
      <alignment vertical="top"/>
    </xf>
    <xf numFmtId="0" fontId="5" fillId="0" borderId="11" xfId="0" applyFont="1" applyBorder="1" applyAlignment="1">
      <alignment vertical="top"/>
    </xf>
    <xf numFmtId="0" fontId="5" fillId="0" borderId="22" xfId="0" applyFont="1" applyBorder="1" applyAlignment="1">
      <alignment vertical="top"/>
    </xf>
    <xf numFmtId="0" fontId="5" fillId="0" borderId="12" xfId="0" applyFont="1" applyBorder="1" applyAlignment="1">
      <alignment vertical="top"/>
    </xf>
  </cellXfs>
  <cellStyles count="1">
    <cellStyle name="標準" xfId="0" builtinId="0"/>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0</xdr:rowOff>
    </xdr:from>
    <xdr:to>
      <xdr:col>0</xdr:col>
      <xdr:colOff>2724150</xdr:colOff>
      <xdr:row>3</xdr:row>
      <xdr:rowOff>0</xdr:rowOff>
    </xdr:to>
    <xdr:cxnSp macro="">
      <xdr:nvCxnSpPr>
        <xdr:cNvPr id="2" name="直線コネクタ 1"/>
        <xdr:cNvCxnSpPr/>
      </xdr:nvCxnSpPr>
      <xdr:spPr>
        <a:xfrm>
          <a:off x="28575" y="533400"/>
          <a:ext cx="269557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3</xdr:row>
      <xdr:rowOff>0</xdr:rowOff>
    </xdr:from>
    <xdr:to>
      <xdr:col>7</xdr:col>
      <xdr:colOff>1171575</xdr:colOff>
      <xdr:row>3</xdr:row>
      <xdr:rowOff>0</xdr:rowOff>
    </xdr:to>
    <xdr:cxnSp macro="">
      <xdr:nvCxnSpPr>
        <xdr:cNvPr id="3" name="直線コネクタ 2"/>
        <xdr:cNvCxnSpPr/>
      </xdr:nvCxnSpPr>
      <xdr:spPr>
        <a:xfrm>
          <a:off x="9963150" y="533400"/>
          <a:ext cx="269557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0</xdr:rowOff>
    </xdr:from>
    <xdr:to>
      <xdr:col>0</xdr:col>
      <xdr:colOff>2724150</xdr:colOff>
      <xdr:row>3</xdr:row>
      <xdr:rowOff>0</xdr:rowOff>
    </xdr:to>
    <xdr:cxnSp macro="">
      <xdr:nvCxnSpPr>
        <xdr:cNvPr id="2" name="直線コネクタ 1"/>
        <xdr:cNvCxnSpPr/>
      </xdr:nvCxnSpPr>
      <xdr:spPr>
        <a:xfrm>
          <a:off x="28575" y="533400"/>
          <a:ext cx="269557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3</xdr:row>
      <xdr:rowOff>0</xdr:rowOff>
    </xdr:from>
    <xdr:to>
      <xdr:col>7</xdr:col>
      <xdr:colOff>1171575</xdr:colOff>
      <xdr:row>3</xdr:row>
      <xdr:rowOff>0</xdr:rowOff>
    </xdr:to>
    <xdr:cxnSp macro="">
      <xdr:nvCxnSpPr>
        <xdr:cNvPr id="3" name="直線コネクタ 2"/>
        <xdr:cNvCxnSpPr/>
      </xdr:nvCxnSpPr>
      <xdr:spPr>
        <a:xfrm>
          <a:off x="9963150" y="533400"/>
          <a:ext cx="269557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view="pageBreakPreview" zoomScale="85" zoomScaleNormal="75" zoomScaleSheetLayoutView="85" workbookViewId="0">
      <selection activeCell="M22" sqref="M22"/>
    </sheetView>
  </sheetViews>
  <sheetFormatPr defaultRowHeight="13.5"/>
  <cols>
    <col min="1" max="1" width="65.125" style="2" customWidth="1"/>
    <col min="2" max="2" width="7" style="6" customWidth="1"/>
    <col min="3" max="3" width="14.375" style="9" customWidth="1"/>
    <col min="4" max="4" width="44" style="2" customWidth="1"/>
    <col min="5" max="5" width="4.25" style="5" customWidth="1"/>
    <col min="6" max="6" width="6.375" style="5" customWidth="1"/>
    <col min="7" max="7" width="9.625" style="19" customWidth="1"/>
    <col min="8" max="8" width="20" style="9" customWidth="1"/>
    <col min="9" max="10" width="9" style="2"/>
    <col min="11" max="11" width="10" style="9" customWidth="1"/>
    <col min="12" max="12" width="12.875" style="2" customWidth="1"/>
    <col min="13" max="13" width="50.125" style="9" customWidth="1"/>
    <col min="14" max="16384" width="9" style="2"/>
  </cols>
  <sheetData>
    <row r="1" spans="1:13" ht="17.25">
      <c r="A1" s="1" t="s">
        <v>1</v>
      </c>
    </row>
    <row r="2" spans="1:13" ht="7.5" customHeight="1"/>
    <row r="3" spans="1:13" ht="17.25" customHeight="1">
      <c r="A3" s="4" t="s">
        <v>2</v>
      </c>
      <c r="B3" s="8"/>
      <c r="C3" s="10"/>
      <c r="D3" s="3"/>
      <c r="E3" s="82" t="str">
        <f>A3</f>
        <v>対象週： 2016/1/11（月）～17（日）</v>
      </c>
      <c r="F3" s="7"/>
      <c r="G3" s="20"/>
      <c r="H3" s="10"/>
    </row>
    <row r="4" spans="1:13" ht="6.75" customHeight="1" thickBot="1"/>
    <row r="5" spans="1:13" ht="15" customHeight="1">
      <c r="A5" s="146" t="s">
        <v>0</v>
      </c>
      <c r="B5" s="148" t="s">
        <v>112</v>
      </c>
      <c r="C5" s="149"/>
      <c r="D5" s="150"/>
      <c r="E5" s="132" t="s">
        <v>3</v>
      </c>
      <c r="F5" s="133"/>
      <c r="G5" s="133"/>
      <c r="H5" s="134"/>
      <c r="I5" s="134"/>
      <c r="J5" s="134"/>
      <c r="K5" s="134"/>
      <c r="L5" s="134"/>
      <c r="M5" s="135"/>
    </row>
    <row r="6" spans="1:13" ht="15.75" customHeight="1" thickBot="1">
      <c r="A6" s="147"/>
      <c r="B6" s="50" t="s">
        <v>5</v>
      </c>
      <c r="C6" s="51"/>
      <c r="D6" s="52" t="s">
        <v>12</v>
      </c>
      <c r="E6" s="11" t="s">
        <v>13</v>
      </c>
      <c r="F6" s="12" t="s">
        <v>5</v>
      </c>
      <c r="G6" s="21" t="s">
        <v>14</v>
      </c>
      <c r="H6" s="13" t="s">
        <v>6</v>
      </c>
      <c r="I6" s="14" t="s">
        <v>15</v>
      </c>
      <c r="J6" s="14" t="s">
        <v>7</v>
      </c>
      <c r="K6" s="13" t="s">
        <v>8</v>
      </c>
      <c r="L6" s="14" t="s">
        <v>9</v>
      </c>
      <c r="M6" s="85" t="s">
        <v>91</v>
      </c>
    </row>
    <row r="7" spans="1:13" ht="31.5" customHeight="1" thickTop="1">
      <c r="A7" s="141" t="s">
        <v>73</v>
      </c>
      <c r="B7" s="139">
        <v>42380</v>
      </c>
      <c r="C7" s="74" t="s">
        <v>94</v>
      </c>
      <c r="D7" s="16" t="s">
        <v>98</v>
      </c>
      <c r="E7" s="53">
        <f>ROW()-6</f>
        <v>1</v>
      </c>
      <c r="F7" s="22">
        <v>42380</v>
      </c>
      <c r="G7" s="23">
        <v>0.39583333333333331</v>
      </c>
      <c r="H7" s="69" t="s">
        <v>16</v>
      </c>
      <c r="I7" s="32" t="s">
        <v>18</v>
      </c>
      <c r="J7" s="25" t="s">
        <v>19</v>
      </c>
      <c r="K7" s="24" t="s">
        <v>20</v>
      </c>
      <c r="L7" s="68" t="s">
        <v>21</v>
      </c>
      <c r="M7" s="86"/>
    </row>
    <row r="8" spans="1:13" ht="31.5" customHeight="1">
      <c r="A8" s="142"/>
      <c r="B8" s="137"/>
      <c r="C8" s="75" t="s">
        <v>113</v>
      </c>
      <c r="D8" s="17" t="s">
        <v>99</v>
      </c>
      <c r="E8" s="54">
        <f t="shared" ref="E8:E41" si="0">ROW()-6</f>
        <v>2</v>
      </c>
      <c r="F8" s="63"/>
      <c r="G8" s="26">
        <v>0.92708333333333337</v>
      </c>
      <c r="H8" s="70" t="s">
        <v>22</v>
      </c>
      <c r="I8" s="33" t="s">
        <v>17</v>
      </c>
      <c r="J8" s="28" t="s">
        <v>23</v>
      </c>
      <c r="K8" s="27" t="s">
        <v>72</v>
      </c>
      <c r="L8" s="34" t="s">
        <v>71</v>
      </c>
      <c r="M8" s="87"/>
    </row>
    <row r="9" spans="1:13" ht="31.5" customHeight="1">
      <c r="A9" s="142"/>
      <c r="B9" s="137"/>
      <c r="C9" s="75" t="s">
        <v>95</v>
      </c>
      <c r="D9" s="17" t="s">
        <v>101</v>
      </c>
      <c r="E9" s="54">
        <f t="shared" si="0"/>
        <v>3</v>
      </c>
      <c r="F9" s="55">
        <v>42381</v>
      </c>
      <c r="G9" s="35">
        <v>0</v>
      </c>
      <c r="H9" s="71" t="s">
        <v>24</v>
      </c>
      <c r="I9" s="37" t="s">
        <v>17</v>
      </c>
      <c r="J9" s="38" t="s">
        <v>26</v>
      </c>
      <c r="K9" s="41" t="s">
        <v>87</v>
      </c>
      <c r="L9" s="39" t="s">
        <v>88</v>
      </c>
      <c r="M9" s="88"/>
    </row>
    <row r="10" spans="1:13" ht="31.5" customHeight="1">
      <c r="A10" s="142"/>
      <c r="B10" s="137"/>
      <c r="C10" s="75" t="s">
        <v>96</v>
      </c>
      <c r="D10" s="17" t="s">
        <v>100</v>
      </c>
      <c r="E10" s="54">
        <f t="shared" si="0"/>
        <v>4</v>
      </c>
      <c r="F10" s="55"/>
      <c r="G10" s="35">
        <v>0.77083333333333337</v>
      </c>
      <c r="H10" s="71" t="s">
        <v>25</v>
      </c>
      <c r="I10" s="37" t="s">
        <v>28</v>
      </c>
      <c r="J10" s="38" t="s">
        <v>29</v>
      </c>
      <c r="K10" s="41" t="s">
        <v>30</v>
      </c>
      <c r="L10" s="39" t="s">
        <v>89</v>
      </c>
      <c r="M10" s="88" t="s">
        <v>92</v>
      </c>
    </row>
    <row r="11" spans="1:13" ht="31.5" customHeight="1">
      <c r="A11" s="142"/>
      <c r="B11" s="137"/>
      <c r="C11" s="75" t="s">
        <v>97</v>
      </c>
      <c r="D11" s="17" t="s">
        <v>102</v>
      </c>
      <c r="E11" s="54">
        <f t="shared" si="0"/>
        <v>5</v>
      </c>
      <c r="F11" s="55"/>
      <c r="G11" s="35">
        <v>0.77083333333333337</v>
      </c>
      <c r="H11" s="71" t="s">
        <v>31</v>
      </c>
      <c r="I11" s="37" t="s">
        <v>28</v>
      </c>
      <c r="J11" s="38" t="s">
        <v>29</v>
      </c>
      <c r="K11" s="41" t="s">
        <v>32</v>
      </c>
      <c r="L11" s="39" t="s">
        <v>90</v>
      </c>
      <c r="M11" s="88" t="s">
        <v>93</v>
      </c>
    </row>
    <row r="12" spans="1:13" ht="31.5" customHeight="1">
      <c r="A12" s="142"/>
      <c r="B12" s="137"/>
      <c r="C12" s="75" t="s">
        <v>10</v>
      </c>
      <c r="D12" s="17" t="s">
        <v>103</v>
      </c>
      <c r="E12" s="54">
        <f t="shared" si="0"/>
        <v>6</v>
      </c>
      <c r="F12" s="63">
        <v>42382</v>
      </c>
      <c r="G12" s="26">
        <v>0.69791666666666663</v>
      </c>
      <c r="H12" s="70" t="s">
        <v>33</v>
      </c>
      <c r="I12" s="33" t="s">
        <v>28</v>
      </c>
      <c r="J12" s="28" t="s">
        <v>37</v>
      </c>
      <c r="K12" s="40" t="s">
        <v>32</v>
      </c>
      <c r="L12" s="28"/>
      <c r="M12" s="87"/>
    </row>
    <row r="13" spans="1:13" ht="31.5" customHeight="1" thickBot="1">
      <c r="A13" s="142"/>
      <c r="B13" s="138"/>
      <c r="C13" s="76" t="s">
        <v>11</v>
      </c>
      <c r="D13" s="18" t="s">
        <v>104</v>
      </c>
      <c r="E13" s="54">
        <f t="shared" si="0"/>
        <v>7</v>
      </c>
      <c r="F13" s="63"/>
      <c r="G13" s="26">
        <v>0.79166666666666663</v>
      </c>
      <c r="H13" s="70" t="s">
        <v>34</v>
      </c>
      <c r="I13" s="33" t="s">
        <v>17</v>
      </c>
      <c r="J13" s="28" t="s">
        <v>38</v>
      </c>
      <c r="K13" s="40" t="s">
        <v>35</v>
      </c>
      <c r="L13" s="28"/>
      <c r="M13" s="87"/>
    </row>
    <row r="14" spans="1:13" ht="31.5" customHeight="1" thickBot="1">
      <c r="A14" s="143"/>
      <c r="B14" s="139">
        <v>42381</v>
      </c>
      <c r="C14" s="77" t="str">
        <f>C7</f>
        <v>日経平均
【9時～15時】</v>
      </c>
      <c r="D14" s="84" t="s">
        <v>105</v>
      </c>
      <c r="E14" s="54">
        <f t="shared" si="0"/>
        <v>8</v>
      </c>
      <c r="F14" s="63"/>
      <c r="G14" s="26">
        <v>0.875</v>
      </c>
      <c r="H14" s="70" t="s">
        <v>36</v>
      </c>
      <c r="I14" s="33" t="s">
        <v>17</v>
      </c>
      <c r="J14" s="28" t="s">
        <v>26</v>
      </c>
      <c r="K14" s="40" t="s">
        <v>39</v>
      </c>
      <c r="L14" s="28"/>
      <c r="M14" s="87"/>
    </row>
    <row r="15" spans="1:13" ht="31.5" customHeight="1" thickBot="1">
      <c r="A15" s="15" t="s">
        <v>4</v>
      </c>
      <c r="B15" s="137"/>
      <c r="C15" s="78" t="str">
        <f t="shared" ref="C15:C41" si="1">C8</f>
        <v>上海総合（中国株）　【11時～17時】</v>
      </c>
      <c r="D15" s="47" t="s">
        <v>106</v>
      </c>
      <c r="E15" s="54">
        <f t="shared" si="0"/>
        <v>9</v>
      </c>
      <c r="F15" s="63"/>
      <c r="G15" s="26" t="s">
        <v>40</v>
      </c>
      <c r="H15" s="70" t="s">
        <v>41</v>
      </c>
      <c r="I15" s="33" t="s">
        <v>17</v>
      </c>
      <c r="J15" s="27" t="s">
        <v>43</v>
      </c>
      <c r="K15" s="40" t="s">
        <v>42</v>
      </c>
      <c r="L15" s="28"/>
      <c r="M15" s="87"/>
    </row>
    <row r="16" spans="1:13" ht="31.5" customHeight="1" thickTop="1">
      <c r="A16" s="141" t="s">
        <v>111</v>
      </c>
      <c r="B16" s="137"/>
      <c r="C16" s="78" t="str">
        <f t="shared" si="1"/>
        <v>独DAX（欧州株）
【17時～25時】</v>
      </c>
      <c r="D16" s="47" t="s">
        <v>107</v>
      </c>
      <c r="E16" s="54">
        <f t="shared" si="0"/>
        <v>10</v>
      </c>
      <c r="F16" s="55">
        <v>42383</v>
      </c>
      <c r="G16" s="35">
        <v>0.16666666666666666</v>
      </c>
      <c r="H16" s="71" t="s">
        <v>44</v>
      </c>
      <c r="I16" s="37" t="s">
        <v>17</v>
      </c>
      <c r="J16" s="38" t="s">
        <v>26</v>
      </c>
      <c r="K16" s="41" t="s">
        <v>45</v>
      </c>
      <c r="L16" s="38"/>
      <c r="M16" s="88"/>
    </row>
    <row r="17" spans="1:13" ht="31.5" customHeight="1">
      <c r="A17" s="144"/>
      <c r="B17" s="137"/>
      <c r="C17" s="78" t="str">
        <f t="shared" si="1"/>
        <v>英FTSE（欧州株）
【17時～25時】</v>
      </c>
      <c r="D17" s="47" t="s">
        <v>108</v>
      </c>
      <c r="E17" s="54">
        <f t="shared" si="0"/>
        <v>11</v>
      </c>
      <c r="F17" s="55"/>
      <c r="G17" s="35">
        <v>0.36805555555555558</v>
      </c>
      <c r="H17" s="71" t="s">
        <v>46</v>
      </c>
      <c r="I17" s="37" t="s">
        <v>28</v>
      </c>
      <c r="J17" s="38" t="s">
        <v>47</v>
      </c>
      <c r="K17" s="41" t="s">
        <v>48</v>
      </c>
      <c r="L17" s="38"/>
      <c r="M17" s="88"/>
    </row>
    <row r="18" spans="1:13" ht="31.5" customHeight="1">
      <c r="A18" s="142"/>
      <c r="B18" s="137"/>
      <c r="C18" s="78" t="str">
        <f t="shared" si="1"/>
        <v>NYダウ
【23時～7時】</v>
      </c>
      <c r="D18" s="47" t="s">
        <v>109</v>
      </c>
      <c r="E18" s="54">
        <f t="shared" si="0"/>
        <v>12</v>
      </c>
      <c r="F18" s="55"/>
      <c r="G18" s="35">
        <v>0.36805555555555558</v>
      </c>
      <c r="H18" s="71" t="s">
        <v>49</v>
      </c>
      <c r="I18" s="37" t="s">
        <v>28</v>
      </c>
      <c r="J18" s="38" t="s">
        <v>47</v>
      </c>
      <c r="K18" s="41" t="s">
        <v>50</v>
      </c>
      <c r="L18" s="38"/>
      <c r="M18" s="88"/>
    </row>
    <row r="19" spans="1:13" ht="31.5" customHeight="1">
      <c r="A19" s="142"/>
      <c r="B19" s="137"/>
      <c r="C19" s="78" t="str">
        <f t="shared" si="1"/>
        <v>原油先物</v>
      </c>
      <c r="D19" s="47" t="s">
        <v>110</v>
      </c>
      <c r="E19" s="54">
        <f t="shared" si="0"/>
        <v>13</v>
      </c>
      <c r="F19" s="55"/>
      <c r="G19" s="35">
        <v>0.39583333333333331</v>
      </c>
      <c r="H19" s="71" t="s">
        <v>51</v>
      </c>
      <c r="I19" s="37" t="s">
        <v>28</v>
      </c>
      <c r="J19" s="38" t="s">
        <v>19</v>
      </c>
      <c r="K19" s="41" t="s">
        <v>52</v>
      </c>
      <c r="L19" s="38"/>
      <c r="M19" s="88"/>
    </row>
    <row r="20" spans="1:13" ht="31.5" customHeight="1" thickBot="1">
      <c r="A20" s="142"/>
      <c r="B20" s="138"/>
      <c r="C20" s="79" t="str">
        <f t="shared" si="1"/>
        <v>その他、特筆すべき動き</v>
      </c>
      <c r="D20" s="48"/>
      <c r="E20" s="54">
        <f t="shared" si="0"/>
        <v>14</v>
      </c>
      <c r="F20" s="55"/>
      <c r="G20" s="35">
        <v>0.39583333333333331</v>
      </c>
      <c r="H20" s="71" t="s">
        <v>53</v>
      </c>
      <c r="I20" s="37" t="s">
        <v>28</v>
      </c>
      <c r="J20" s="38" t="s">
        <v>19</v>
      </c>
      <c r="K20" s="83" t="s">
        <v>54</v>
      </c>
      <c r="L20" s="38"/>
      <c r="M20" s="88"/>
    </row>
    <row r="21" spans="1:13" ht="31.5" customHeight="1">
      <c r="A21" s="142"/>
      <c r="B21" s="136">
        <v>42382</v>
      </c>
      <c r="C21" s="80" t="str">
        <f t="shared" si="1"/>
        <v>日経平均
【9時～15時】</v>
      </c>
      <c r="D21" s="46"/>
      <c r="E21" s="54">
        <f t="shared" si="0"/>
        <v>15</v>
      </c>
      <c r="F21" s="55"/>
      <c r="G21" s="35">
        <v>0.875</v>
      </c>
      <c r="H21" s="71" t="s">
        <v>55</v>
      </c>
      <c r="I21" s="37" t="s">
        <v>28</v>
      </c>
      <c r="J21" s="38" t="s">
        <v>29</v>
      </c>
      <c r="K21" s="41" t="s">
        <v>56</v>
      </c>
      <c r="L21" s="38"/>
      <c r="M21" s="88"/>
    </row>
    <row r="22" spans="1:13" ht="31.5" customHeight="1">
      <c r="A22" s="142"/>
      <c r="B22" s="137"/>
      <c r="C22" s="75" t="str">
        <f t="shared" si="1"/>
        <v>上海総合（中国株）　【11時～17時】</v>
      </c>
      <c r="D22" s="17"/>
      <c r="E22" s="54">
        <f t="shared" si="0"/>
        <v>16</v>
      </c>
      <c r="F22" s="55"/>
      <c r="G22" s="35">
        <v>0.89583333333333337</v>
      </c>
      <c r="H22" s="71" t="s">
        <v>57</v>
      </c>
      <c r="I22" s="37" t="s">
        <v>17</v>
      </c>
      <c r="J22" s="38" t="s">
        <v>37</v>
      </c>
      <c r="K22" s="36" t="s">
        <v>58</v>
      </c>
      <c r="L22" s="38"/>
      <c r="M22" s="88" t="s">
        <v>114</v>
      </c>
    </row>
    <row r="23" spans="1:13" ht="31.5" customHeight="1">
      <c r="A23" s="142"/>
      <c r="B23" s="137"/>
      <c r="C23" s="75" t="str">
        <f t="shared" si="1"/>
        <v>独DAX（欧州株）
【17時～25時】</v>
      </c>
      <c r="D23" s="17"/>
      <c r="E23" s="54">
        <f t="shared" si="0"/>
        <v>17</v>
      </c>
      <c r="F23" s="55"/>
      <c r="G23" s="35">
        <v>0.9375</v>
      </c>
      <c r="H23" s="71" t="s">
        <v>59</v>
      </c>
      <c r="I23" s="37" t="s">
        <v>28</v>
      </c>
      <c r="J23" s="36" t="s">
        <v>60</v>
      </c>
      <c r="K23" s="36" t="s">
        <v>61</v>
      </c>
      <c r="L23" s="38"/>
      <c r="M23" s="88"/>
    </row>
    <row r="24" spans="1:13" ht="31.5" customHeight="1">
      <c r="A24" s="142"/>
      <c r="B24" s="137"/>
      <c r="C24" s="75" t="str">
        <f t="shared" si="1"/>
        <v>英FTSE（欧州株）
【17時～25時】</v>
      </c>
      <c r="D24" s="17"/>
      <c r="E24" s="54">
        <f t="shared" si="0"/>
        <v>18</v>
      </c>
      <c r="F24" s="55"/>
      <c r="G24" s="35">
        <v>0.9375</v>
      </c>
      <c r="H24" s="71" t="s">
        <v>62</v>
      </c>
      <c r="I24" s="37" t="s">
        <v>17</v>
      </c>
      <c r="J24" s="36" t="s">
        <v>60</v>
      </c>
      <c r="K24" s="41" t="s">
        <v>63</v>
      </c>
      <c r="L24" s="38"/>
      <c r="M24" s="88"/>
    </row>
    <row r="25" spans="1:13" ht="31.5" customHeight="1">
      <c r="A25" s="142"/>
      <c r="B25" s="137"/>
      <c r="C25" s="75" t="str">
        <f t="shared" si="1"/>
        <v>NYダウ
【23時～7時】</v>
      </c>
      <c r="D25" s="17"/>
      <c r="E25" s="54">
        <f t="shared" si="0"/>
        <v>19</v>
      </c>
      <c r="F25" s="55"/>
      <c r="G25" s="35">
        <v>0.9375</v>
      </c>
      <c r="H25" s="71" t="s">
        <v>64</v>
      </c>
      <c r="I25" s="37" t="s">
        <v>17</v>
      </c>
      <c r="J25" s="36" t="s">
        <v>60</v>
      </c>
      <c r="K25" s="36" t="s">
        <v>65</v>
      </c>
      <c r="L25" s="36"/>
      <c r="M25" s="88"/>
    </row>
    <row r="26" spans="1:13" ht="31.5" customHeight="1">
      <c r="A26" s="142"/>
      <c r="B26" s="137"/>
      <c r="C26" s="75" t="str">
        <f t="shared" si="1"/>
        <v>原油先物</v>
      </c>
      <c r="D26" s="17"/>
      <c r="E26" s="54">
        <f t="shared" si="0"/>
        <v>20</v>
      </c>
      <c r="F26" s="55"/>
      <c r="G26" s="35">
        <v>0.9375</v>
      </c>
      <c r="H26" s="71" t="s">
        <v>66</v>
      </c>
      <c r="I26" s="37" t="s">
        <v>17</v>
      </c>
      <c r="J26" s="36" t="s">
        <v>67</v>
      </c>
      <c r="K26" s="41" t="s">
        <v>68</v>
      </c>
      <c r="L26" s="36"/>
      <c r="M26" s="88"/>
    </row>
    <row r="27" spans="1:13" ht="31.5" customHeight="1" thickBot="1">
      <c r="A27" s="142"/>
      <c r="B27" s="138"/>
      <c r="C27" s="76" t="str">
        <f t="shared" si="1"/>
        <v>その他、特筆すべき動き</v>
      </c>
      <c r="D27" s="18"/>
      <c r="E27" s="54">
        <f t="shared" si="0"/>
        <v>21</v>
      </c>
      <c r="F27" s="55"/>
      <c r="G27" s="35">
        <v>0.9375</v>
      </c>
      <c r="H27" s="71" t="s">
        <v>66</v>
      </c>
      <c r="I27" s="37" t="s">
        <v>17</v>
      </c>
      <c r="J27" s="36" t="s">
        <v>67</v>
      </c>
      <c r="K27" s="41" t="s">
        <v>68</v>
      </c>
      <c r="L27" s="36"/>
      <c r="M27" s="88"/>
    </row>
    <row r="28" spans="1:13" ht="31.5" customHeight="1">
      <c r="A28" s="142"/>
      <c r="B28" s="136">
        <v>42383</v>
      </c>
      <c r="C28" s="81" t="str">
        <f t="shared" si="1"/>
        <v>日経平均
【9時～15時】</v>
      </c>
      <c r="D28" s="49"/>
      <c r="E28" s="54">
        <f t="shared" si="0"/>
        <v>22</v>
      </c>
      <c r="F28" s="61">
        <v>42384</v>
      </c>
      <c r="G28" s="57">
        <v>0.39583333333333331</v>
      </c>
      <c r="H28" s="72" t="s">
        <v>74</v>
      </c>
      <c r="I28" s="59" t="s">
        <v>27</v>
      </c>
      <c r="J28" s="58" t="s">
        <v>75</v>
      </c>
      <c r="K28" s="58" t="s">
        <v>76</v>
      </c>
      <c r="L28" s="58"/>
      <c r="M28" s="87"/>
    </row>
    <row r="29" spans="1:13" ht="31.5" customHeight="1">
      <c r="A29" s="142"/>
      <c r="B29" s="137"/>
      <c r="C29" s="78" t="str">
        <f t="shared" si="1"/>
        <v>上海総合（中国株）　【11時～17時】</v>
      </c>
      <c r="D29" s="47"/>
      <c r="E29" s="54">
        <f t="shared" si="0"/>
        <v>23</v>
      </c>
      <c r="F29" s="61"/>
      <c r="G29" s="57">
        <v>0.9375</v>
      </c>
      <c r="H29" s="72" t="s">
        <v>77</v>
      </c>
      <c r="I29" s="59" t="s">
        <v>27</v>
      </c>
      <c r="J29" s="58" t="s">
        <v>78</v>
      </c>
      <c r="K29" s="60" t="s">
        <v>79</v>
      </c>
      <c r="L29" s="58"/>
      <c r="M29" s="87"/>
    </row>
    <row r="30" spans="1:13" ht="31.5" customHeight="1">
      <c r="A30" s="142"/>
      <c r="B30" s="137"/>
      <c r="C30" s="78" t="str">
        <f t="shared" si="1"/>
        <v>独DAX（欧州株）
【17時～25時】</v>
      </c>
      <c r="D30" s="47"/>
      <c r="E30" s="54">
        <f t="shared" si="0"/>
        <v>24</v>
      </c>
      <c r="F30" s="64"/>
      <c r="G30" s="57">
        <v>0.9375</v>
      </c>
      <c r="H30" s="72" t="s">
        <v>80</v>
      </c>
      <c r="I30" s="59" t="s">
        <v>27</v>
      </c>
      <c r="J30" s="58" t="s">
        <v>78</v>
      </c>
      <c r="K30" s="60" t="s">
        <v>81</v>
      </c>
      <c r="L30" s="58"/>
      <c r="M30" s="87"/>
    </row>
    <row r="31" spans="1:13" ht="31.5" customHeight="1">
      <c r="A31" s="142"/>
      <c r="B31" s="137"/>
      <c r="C31" s="78" t="str">
        <f t="shared" si="1"/>
        <v>英FTSE（欧州株）
【17時～25時】</v>
      </c>
      <c r="D31" s="47"/>
      <c r="E31" s="54">
        <f t="shared" si="0"/>
        <v>25</v>
      </c>
      <c r="F31" s="64"/>
      <c r="G31" s="57">
        <v>0.9375</v>
      </c>
      <c r="H31" s="72" t="s">
        <v>82</v>
      </c>
      <c r="I31" s="59" t="s">
        <v>27</v>
      </c>
      <c r="J31" s="58" t="s">
        <v>78</v>
      </c>
      <c r="K31" s="60" t="s">
        <v>83</v>
      </c>
      <c r="L31" s="58"/>
      <c r="M31" s="87"/>
    </row>
    <row r="32" spans="1:13" ht="31.5" customHeight="1">
      <c r="A32" s="142"/>
      <c r="B32" s="137"/>
      <c r="C32" s="78" t="str">
        <f t="shared" si="1"/>
        <v>NYダウ
【23時～7時】</v>
      </c>
      <c r="D32" s="47"/>
      <c r="E32" s="66">
        <f t="shared" si="0"/>
        <v>26</v>
      </c>
      <c r="F32" s="63"/>
      <c r="G32" s="26">
        <v>0.9375</v>
      </c>
      <c r="H32" s="70" t="s">
        <v>84</v>
      </c>
      <c r="I32" s="42" t="s">
        <v>27</v>
      </c>
      <c r="J32" s="27" t="s">
        <v>78</v>
      </c>
      <c r="K32" s="40" t="s">
        <v>83</v>
      </c>
      <c r="L32" s="27"/>
      <c r="M32" s="87"/>
    </row>
    <row r="33" spans="1:13" ht="31.5" customHeight="1">
      <c r="A33" s="142"/>
      <c r="B33" s="137"/>
      <c r="C33" s="78" t="str">
        <f t="shared" si="1"/>
        <v>原油先物</v>
      </c>
      <c r="D33" s="47"/>
      <c r="E33" s="66">
        <f t="shared" si="0"/>
        <v>27</v>
      </c>
      <c r="F33" s="63"/>
      <c r="G33" s="26">
        <v>0.96875</v>
      </c>
      <c r="H33" s="70" t="s">
        <v>85</v>
      </c>
      <c r="I33" s="42" t="s">
        <v>17</v>
      </c>
      <c r="J33" s="27" t="s">
        <v>78</v>
      </c>
      <c r="K33" s="40" t="s">
        <v>86</v>
      </c>
      <c r="L33" s="27"/>
      <c r="M33" s="87"/>
    </row>
    <row r="34" spans="1:13" ht="31.5" customHeight="1" thickBot="1">
      <c r="A34" s="142"/>
      <c r="B34" s="138"/>
      <c r="C34" s="79" t="str">
        <f t="shared" si="1"/>
        <v>その他、特筆すべき動き</v>
      </c>
      <c r="D34" s="48"/>
      <c r="E34" s="66">
        <f t="shared" si="0"/>
        <v>28</v>
      </c>
      <c r="F34" s="55">
        <v>42385</v>
      </c>
      <c r="G34" s="35">
        <v>0</v>
      </c>
      <c r="H34" s="71" t="s">
        <v>69</v>
      </c>
      <c r="I34" s="56" t="s">
        <v>27</v>
      </c>
      <c r="J34" s="36" t="s">
        <v>26</v>
      </c>
      <c r="K34" s="41" t="s">
        <v>70</v>
      </c>
      <c r="L34" s="36"/>
      <c r="M34" s="88"/>
    </row>
    <row r="35" spans="1:13" ht="31.5" customHeight="1">
      <c r="A35" s="142"/>
      <c r="B35" s="139">
        <v>42384</v>
      </c>
      <c r="C35" s="74" t="str">
        <f t="shared" si="1"/>
        <v>日経平均
【9時～15時】</v>
      </c>
      <c r="D35" s="16"/>
      <c r="E35" s="66">
        <f t="shared" si="0"/>
        <v>29</v>
      </c>
      <c r="F35" s="63"/>
      <c r="G35" s="26"/>
      <c r="H35" s="70"/>
      <c r="I35" s="42"/>
      <c r="J35" s="27"/>
      <c r="K35" s="40"/>
      <c r="L35" s="27"/>
      <c r="M35" s="87"/>
    </row>
    <row r="36" spans="1:13" ht="31.5" customHeight="1">
      <c r="A36" s="142"/>
      <c r="B36" s="137"/>
      <c r="C36" s="75" t="str">
        <f t="shared" si="1"/>
        <v>上海総合（中国株）　【11時～17時】</v>
      </c>
      <c r="D36" s="17"/>
      <c r="E36" s="66">
        <f t="shared" si="0"/>
        <v>30</v>
      </c>
      <c r="F36" s="63"/>
      <c r="G36" s="26"/>
      <c r="H36" s="70"/>
      <c r="I36" s="42"/>
      <c r="J36" s="27"/>
      <c r="K36" s="40"/>
      <c r="L36" s="27"/>
      <c r="M36" s="87"/>
    </row>
    <row r="37" spans="1:13" ht="31.5" customHeight="1">
      <c r="A37" s="142"/>
      <c r="B37" s="137"/>
      <c r="C37" s="75" t="str">
        <f t="shared" si="1"/>
        <v>独DAX（欧州株）
【17時～25時】</v>
      </c>
      <c r="D37" s="17"/>
      <c r="E37" s="66">
        <f t="shared" si="0"/>
        <v>31</v>
      </c>
      <c r="F37" s="63"/>
      <c r="G37" s="26"/>
      <c r="H37" s="70"/>
      <c r="I37" s="42"/>
      <c r="J37" s="27"/>
      <c r="K37" s="65"/>
      <c r="L37" s="27"/>
      <c r="M37" s="87"/>
    </row>
    <row r="38" spans="1:13" ht="31.5" customHeight="1">
      <c r="A38" s="142"/>
      <c r="B38" s="137"/>
      <c r="C38" s="75" t="str">
        <f t="shared" si="1"/>
        <v>英FTSE（欧州株）
【17時～25時】</v>
      </c>
      <c r="D38" s="17"/>
      <c r="E38" s="66">
        <f t="shared" si="0"/>
        <v>32</v>
      </c>
      <c r="F38" s="63"/>
      <c r="G38" s="26"/>
      <c r="H38" s="70"/>
      <c r="I38" s="42"/>
      <c r="J38" s="27"/>
      <c r="K38" s="65"/>
      <c r="L38" s="27"/>
      <c r="M38" s="87"/>
    </row>
    <row r="39" spans="1:13" ht="31.5" customHeight="1">
      <c r="A39" s="142"/>
      <c r="B39" s="137"/>
      <c r="C39" s="75" t="str">
        <f t="shared" si="1"/>
        <v>NYダウ
【23時～7時】</v>
      </c>
      <c r="D39" s="17"/>
      <c r="E39" s="66">
        <f t="shared" si="0"/>
        <v>33</v>
      </c>
      <c r="F39" s="61"/>
      <c r="G39" s="57"/>
      <c r="H39" s="72"/>
      <c r="I39" s="62"/>
      <c r="J39" s="58"/>
      <c r="K39" s="60"/>
      <c r="L39" s="58"/>
      <c r="M39" s="87"/>
    </row>
    <row r="40" spans="1:13" ht="31.5" customHeight="1">
      <c r="A40" s="145"/>
      <c r="B40" s="140"/>
      <c r="C40" s="75" t="str">
        <f t="shared" si="1"/>
        <v>原油先物</v>
      </c>
      <c r="D40" s="45"/>
      <c r="E40" s="66">
        <f t="shared" si="0"/>
        <v>34</v>
      </c>
      <c r="F40" s="63"/>
      <c r="G40" s="26"/>
      <c r="H40" s="70"/>
      <c r="I40" s="42"/>
      <c r="J40" s="27"/>
      <c r="K40" s="40"/>
      <c r="L40" s="27"/>
      <c r="M40" s="87"/>
    </row>
    <row r="41" spans="1:13" ht="31.5" customHeight="1" thickBot="1">
      <c r="A41" s="143"/>
      <c r="B41" s="138"/>
      <c r="C41" s="76" t="str">
        <f t="shared" si="1"/>
        <v>その他、特筆すべき動き</v>
      </c>
      <c r="D41" s="18"/>
      <c r="E41" s="67">
        <f t="shared" si="0"/>
        <v>35</v>
      </c>
      <c r="F41" s="29"/>
      <c r="G41" s="30"/>
      <c r="H41" s="73"/>
      <c r="I41" s="43"/>
      <c r="J41" s="31"/>
      <c r="K41" s="44"/>
      <c r="L41" s="31"/>
      <c r="M41" s="89"/>
    </row>
  </sheetData>
  <mergeCells count="10">
    <mergeCell ref="E5:M5"/>
    <mergeCell ref="B28:B34"/>
    <mergeCell ref="B35:B41"/>
    <mergeCell ref="A7:A14"/>
    <mergeCell ref="A16:A41"/>
    <mergeCell ref="A5:A6"/>
    <mergeCell ref="B5:D5"/>
    <mergeCell ref="B7:B13"/>
    <mergeCell ref="B14:B20"/>
    <mergeCell ref="B21:B27"/>
  </mergeCells>
  <phoneticPr fontId="1"/>
  <pageMargins left="0.31496062992125984" right="0.31496062992125984" top="0.35433070866141736" bottom="0.35433070866141736" header="0.31496062992125984" footer="0.31496062992125984"/>
  <pageSetup paperSize="9" scale="73" fitToWidth="2" orientation="portrait" cellComments="asDisplayed" horizontalDpi="0" verticalDpi="0" r:id="rId1"/>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tabSelected="1" view="pageBreakPreview" zoomScaleNormal="75" zoomScaleSheetLayoutView="100" workbookViewId="0">
      <selection activeCell="H10" sqref="H10"/>
    </sheetView>
  </sheetViews>
  <sheetFormatPr defaultRowHeight="13.5"/>
  <cols>
    <col min="1" max="1" width="65.125" style="2" customWidth="1"/>
    <col min="2" max="2" width="7" style="6" customWidth="1"/>
    <col min="3" max="3" width="14.375" style="9" customWidth="1"/>
    <col min="4" max="4" width="44" style="2" customWidth="1"/>
    <col min="5" max="5" width="4.25" style="5" customWidth="1"/>
    <col min="6" max="6" width="6.375" style="5" customWidth="1"/>
    <col min="7" max="7" width="9.625" style="19" customWidth="1"/>
    <col min="8" max="8" width="20" style="9" customWidth="1"/>
    <col min="9" max="10" width="9" style="2"/>
    <col min="11" max="11" width="10" style="9" customWidth="1"/>
    <col min="12" max="12" width="12.875" style="2" customWidth="1"/>
    <col min="13" max="13" width="50.125" style="9" customWidth="1"/>
    <col min="14" max="16384" width="9" style="2"/>
  </cols>
  <sheetData>
    <row r="1" spans="1:13" ht="17.25">
      <c r="A1" s="1" t="s">
        <v>1</v>
      </c>
    </row>
    <row r="2" spans="1:13" ht="7.5" customHeight="1"/>
    <row r="3" spans="1:13" ht="17.25" customHeight="1">
      <c r="A3" s="4" t="s">
        <v>115</v>
      </c>
      <c r="B3" s="8"/>
      <c r="C3" s="10"/>
      <c r="D3" s="3"/>
      <c r="E3" s="82" t="str">
        <f>A3</f>
        <v>対象週： 2016/1/18（月）～24（日）</v>
      </c>
      <c r="F3" s="7"/>
      <c r="G3" s="20"/>
      <c r="H3" s="10"/>
      <c r="J3" s="95" t="s">
        <v>179</v>
      </c>
    </row>
    <row r="4" spans="1:13" ht="6.75" customHeight="1" thickBot="1"/>
    <row r="5" spans="1:13" ht="15" customHeight="1">
      <c r="A5" s="146" t="s">
        <v>187</v>
      </c>
      <c r="B5" s="148" t="s">
        <v>112</v>
      </c>
      <c r="C5" s="149"/>
      <c r="D5" s="150"/>
      <c r="E5" s="132" t="s">
        <v>3</v>
      </c>
      <c r="F5" s="133"/>
      <c r="G5" s="133"/>
      <c r="H5" s="134"/>
      <c r="I5" s="134"/>
      <c r="J5" s="134"/>
      <c r="K5" s="134"/>
      <c r="L5" s="134"/>
      <c r="M5" s="135"/>
    </row>
    <row r="6" spans="1:13" ht="15.75" customHeight="1" thickBot="1">
      <c r="A6" s="147"/>
      <c r="B6" s="50" t="s">
        <v>5</v>
      </c>
      <c r="C6" s="51"/>
      <c r="D6" s="52" t="s">
        <v>12</v>
      </c>
      <c r="E6" s="11" t="s">
        <v>13</v>
      </c>
      <c r="F6" s="12" t="s">
        <v>5</v>
      </c>
      <c r="G6" s="21" t="s">
        <v>14</v>
      </c>
      <c r="H6" s="13" t="s">
        <v>6</v>
      </c>
      <c r="I6" s="14" t="s">
        <v>15</v>
      </c>
      <c r="J6" s="14" t="s">
        <v>7</v>
      </c>
      <c r="K6" s="13" t="s">
        <v>8</v>
      </c>
      <c r="L6" s="14" t="s">
        <v>9</v>
      </c>
      <c r="M6" s="85" t="s">
        <v>91</v>
      </c>
    </row>
    <row r="7" spans="1:13" ht="31.5" customHeight="1" thickTop="1">
      <c r="A7" s="151" t="s">
        <v>188</v>
      </c>
      <c r="B7" s="139">
        <v>42387</v>
      </c>
      <c r="C7" s="74" t="s">
        <v>94</v>
      </c>
      <c r="D7" s="118" t="s">
        <v>192</v>
      </c>
      <c r="E7" s="53">
        <f>ROW()-6</f>
        <v>1</v>
      </c>
      <c r="F7" s="22">
        <v>42387</v>
      </c>
      <c r="G7" s="23">
        <v>0.3756944444444445</v>
      </c>
      <c r="H7" s="69" t="s">
        <v>116</v>
      </c>
      <c r="I7" s="32" t="s">
        <v>17</v>
      </c>
      <c r="J7" s="25" t="s">
        <v>29</v>
      </c>
      <c r="K7" s="93" t="s">
        <v>117</v>
      </c>
      <c r="L7" s="68"/>
      <c r="M7" s="86"/>
    </row>
    <row r="8" spans="1:13" ht="31.5" customHeight="1">
      <c r="A8" s="152"/>
      <c r="B8" s="137"/>
      <c r="C8" s="75" t="s">
        <v>214</v>
      </c>
      <c r="D8" s="119" t="s">
        <v>193</v>
      </c>
      <c r="E8" s="54">
        <f t="shared" ref="E8:E41" si="0">ROW()-6</f>
        <v>2</v>
      </c>
      <c r="F8" s="63"/>
      <c r="G8" s="96">
        <v>0.5625</v>
      </c>
      <c r="H8" s="97" t="s">
        <v>118</v>
      </c>
      <c r="I8" s="98" t="s">
        <v>27</v>
      </c>
      <c r="J8" s="99" t="s">
        <v>47</v>
      </c>
      <c r="K8" s="40" t="s">
        <v>119</v>
      </c>
      <c r="L8" s="34"/>
      <c r="M8" s="87"/>
    </row>
    <row r="9" spans="1:13" ht="31.5" customHeight="1">
      <c r="A9" s="152"/>
      <c r="B9" s="137"/>
      <c r="C9" s="75" t="s">
        <v>95</v>
      </c>
      <c r="D9" s="126" t="s">
        <v>194</v>
      </c>
      <c r="E9" s="54">
        <f t="shared" si="0"/>
        <v>3</v>
      </c>
      <c r="F9" s="61"/>
      <c r="G9" s="26">
        <v>0.5625</v>
      </c>
      <c r="H9" s="72" t="s">
        <v>120</v>
      </c>
      <c r="I9" s="59" t="s">
        <v>17</v>
      </c>
      <c r="J9" s="28" t="s">
        <v>47</v>
      </c>
      <c r="K9" s="40" t="s">
        <v>121</v>
      </c>
      <c r="L9" s="91"/>
      <c r="M9" s="92"/>
    </row>
    <row r="10" spans="1:13" ht="31.5" customHeight="1">
      <c r="A10" s="152"/>
      <c r="B10" s="137"/>
      <c r="C10" s="75" t="s">
        <v>96</v>
      </c>
      <c r="D10" s="126" t="s">
        <v>195</v>
      </c>
      <c r="E10" s="54">
        <f t="shared" si="0"/>
        <v>4</v>
      </c>
      <c r="F10" s="61"/>
      <c r="G10" s="26">
        <v>0.5625</v>
      </c>
      <c r="H10" s="72" t="s">
        <v>122</v>
      </c>
      <c r="I10" s="59" t="s">
        <v>27</v>
      </c>
      <c r="J10" s="28" t="s">
        <v>47</v>
      </c>
      <c r="K10" s="60" t="s">
        <v>89</v>
      </c>
      <c r="L10" s="91"/>
      <c r="M10" s="92"/>
    </row>
    <row r="11" spans="1:13" ht="31.5" customHeight="1">
      <c r="A11" s="152"/>
      <c r="B11" s="137"/>
      <c r="C11" s="75" t="s">
        <v>97</v>
      </c>
      <c r="D11" s="120" t="s">
        <v>189</v>
      </c>
      <c r="E11" s="54">
        <f t="shared" si="0"/>
        <v>5</v>
      </c>
      <c r="F11" s="55">
        <v>42388</v>
      </c>
      <c r="G11" s="100">
        <v>0.45833333333333331</v>
      </c>
      <c r="H11" s="101" t="s">
        <v>123</v>
      </c>
      <c r="I11" s="102" t="s">
        <v>27</v>
      </c>
      <c r="J11" s="109" t="s">
        <v>125</v>
      </c>
      <c r="K11" s="41" t="s">
        <v>124</v>
      </c>
      <c r="L11" s="39"/>
      <c r="M11" s="88"/>
    </row>
    <row r="12" spans="1:13" ht="31.5" customHeight="1">
      <c r="A12" s="152"/>
      <c r="B12" s="137"/>
      <c r="C12" s="75" t="s">
        <v>10</v>
      </c>
      <c r="D12" s="119" t="s">
        <v>190</v>
      </c>
      <c r="E12" s="54">
        <f t="shared" si="0"/>
        <v>6</v>
      </c>
      <c r="F12" s="55"/>
      <c r="G12" s="35">
        <v>0.45833333333333331</v>
      </c>
      <c r="H12" s="71" t="s">
        <v>126</v>
      </c>
      <c r="I12" s="37" t="s">
        <v>17</v>
      </c>
      <c r="J12" s="36" t="s">
        <v>125</v>
      </c>
      <c r="K12" s="41" t="s">
        <v>127</v>
      </c>
      <c r="L12" s="38"/>
      <c r="M12" s="88"/>
    </row>
    <row r="13" spans="1:13" ht="31.5" customHeight="1" thickBot="1">
      <c r="A13" s="152"/>
      <c r="B13" s="138"/>
      <c r="C13" s="76" t="s">
        <v>11</v>
      </c>
      <c r="D13" s="121"/>
      <c r="E13" s="54">
        <f t="shared" si="0"/>
        <v>7</v>
      </c>
      <c r="F13" s="55"/>
      <c r="G13" s="35">
        <v>0.45833333333333331</v>
      </c>
      <c r="H13" s="71" t="s">
        <v>128</v>
      </c>
      <c r="I13" s="37" t="s">
        <v>17</v>
      </c>
      <c r="J13" s="36" t="s">
        <v>125</v>
      </c>
      <c r="K13" s="41" t="s">
        <v>129</v>
      </c>
      <c r="L13" s="38"/>
      <c r="M13" s="88"/>
    </row>
    <row r="14" spans="1:13" ht="31.5" customHeight="1" thickBot="1">
      <c r="A14" s="153"/>
      <c r="B14" s="139">
        <f>B7+1</f>
        <v>42388</v>
      </c>
      <c r="C14" s="77" t="str">
        <f>C7</f>
        <v>日経平均
【9時～15時】</v>
      </c>
      <c r="D14" s="127" t="s">
        <v>196</v>
      </c>
      <c r="E14" s="54">
        <f t="shared" si="0"/>
        <v>8</v>
      </c>
      <c r="F14" s="55"/>
      <c r="G14" s="35">
        <v>0.625</v>
      </c>
      <c r="H14" s="71" t="s">
        <v>130</v>
      </c>
      <c r="I14" s="37" t="s">
        <v>17</v>
      </c>
      <c r="J14" s="38" t="s">
        <v>47</v>
      </c>
      <c r="K14" s="41" t="s">
        <v>131</v>
      </c>
      <c r="L14" s="38"/>
      <c r="M14" s="88"/>
    </row>
    <row r="15" spans="1:13" ht="31.5" customHeight="1" thickBot="1">
      <c r="A15" s="15" t="s">
        <v>4</v>
      </c>
      <c r="B15" s="137"/>
      <c r="C15" s="78" t="str">
        <f t="shared" ref="C15:C41" si="1">C8</f>
        <v>上海総合（中国株）　【10時～16時】</v>
      </c>
      <c r="D15" s="128" t="s">
        <v>197</v>
      </c>
      <c r="E15" s="54">
        <f t="shared" si="0"/>
        <v>9</v>
      </c>
      <c r="F15" s="55"/>
      <c r="G15" s="35">
        <v>0.66666666666666663</v>
      </c>
      <c r="H15" s="71" t="s">
        <v>132</v>
      </c>
      <c r="I15" s="37" t="s">
        <v>17</v>
      </c>
      <c r="J15" s="36" t="s">
        <v>133</v>
      </c>
      <c r="K15" s="41" t="s">
        <v>134</v>
      </c>
      <c r="L15" s="38"/>
      <c r="M15" s="88"/>
    </row>
    <row r="16" spans="1:13" ht="31.5" customHeight="1" thickTop="1">
      <c r="A16" s="154" t="s">
        <v>215</v>
      </c>
      <c r="B16" s="137"/>
      <c r="C16" s="78" t="str">
        <f t="shared" si="1"/>
        <v>独DAX（欧州株）
【17時～25時】</v>
      </c>
      <c r="D16" s="129" t="s">
        <v>198</v>
      </c>
      <c r="E16" s="54">
        <f t="shared" si="0"/>
        <v>10</v>
      </c>
      <c r="F16" s="55"/>
      <c r="G16" s="100">
        <v>0.77083333333333337</v>
      </c>
      <c r="H16" s="101" t="s">
        <v>135</v>
      </c>
      <c r="I16" s="102" t="s">
        <v>27</v>
      </c>
      <c r="J16" s="108" t="s">
        <v>29</v>
      </c>
      <c r="K16" s="41" t="s">
        <v>136</v>
      </c>
      <c r="L16" s="38"/>
      <c r="M16" s="88"/>
    </row>
    <row r="17" spans="1:13" ht="31.5" customHeight="1">
      <c r="A17" s="155"/>
      <c r="B17" s="137"/>
      <c r="C17" s="78" t="str">
        <f t="shared" si="1"/>
        <v>英FTSE（欧州株）
【17時～25時】</v>
      </c>
      <c r="D17" s="128" t="s">
        <v>199</v>
      </c>
      <c r="E17" s="54">
        <f t="shared" si="0"/>
        <v>11</v>
      </c>
      <c r="F17" s="55"/>
      <c r="G17" s="100">
        <v>0.77083333333333337</v>
      </c>
      <c r="H17" s="103" t="s">
        <v>137</v>
      </c>
      <c r="I17" s="102" t="s">
        <v>27</v>
      </c>
      <c r="J17" s="108" t="s">
        <v>29</v>
      </c>
      <c r="K17" s="41" t="s">
        <v>138</v>
      </c>
      <c r="L17" s="38"/>
      <c r="M17" s="88"/>
    </row>
    <row r="18" spans="1:13" ht="31.5" customHeight="1">
      <c r="A18" s="156"/>
      <c r="B18" s="137"/>
      <c r="C18" s="78" t="str">
        <f t="shared" si="1"/>
        <v>NYダウ
【23時～7時】</v>
      </c>
      <c r="D18" s="128" t="s">
        <v>200</v>
      </c>
      <c r="E18" s="54">
        <f t="shared" si="0"/>
        <v>12</v>
      </c>
      <c r="F18" s="55"/>
      <c r="G18" s="100">
        <v>0.79166666666666663</v>
      </c>
      <c r="H18" s="101" t="s">
        <v>139</v>
      </c>
      <c r="I18" s="102" t="s">
        <v>27</v>
      </c>
      <c r="J18" s="108" t="s">
        <v>37</v>
      </c>
      <c r="K18" s="41" t="s">
        <v>136</v>
      </c>
      <c r="L18" s="38"/>
      <c r="M18" s="88"/>
    </row>
    <row r="19" spans="1:13" ht="31.5" customHeight="1">
      <c r="A19" s="156"/>
      <c r="B19" s="137"/>
      <c r="C19" s="78" t="str">
        <f t="shared" si="1"/>
        <v>原油先物</v>
      </c>
      <c r="D19" s="128" t="s">
        <v>191</v>
      </c>
      <c r="E19" s="54">
        <f t="shared" si="0"/>
        <v>13</v>
      </c>
      <c r="F19" s="55"/>
      <c r="G19" s="100">
        <v>0.79166666666666663</v>
      </c>
      <c r="H19" s="101" t="s">
        <v>140</v>
      </c>
      <c r="I19" s="102" t="s">
        <v>27</v>
      </c>
      <c r="J19" s="108" t="s">
        <v>141</v>
      </c>
      <c r="K19" s="83" t="s">
        <v>142</v>
      </c>
      <c r="L19" s="38"/>
      <c r="M19" s="88"/>
    </row>
    <row r="20" spans="1:13" ht="31.5" customHeight="1" thickBot="1">
      <c r="A20" s="156"/>
      <c r="B20" s="138"/>
      <c r="C20" s="79" t="str">
        <f t="shared" si="1"/>
        <v>その他、特筆すべき動き</v>
      </c>
      <c r="D20" s="123" t="s">
        <v>201</v>
      </c>
      <c r="E20" s="54">
        <f t="shared" si="0"/>
        <v>14</v>
      </c>
      <c r="F20" s="61">
        <v>42389</v>
      </c>
      <c r="G20" s="57">
        <v>0.25</v>
      </c>
      <c r="H20" s="72" t="s">
        <v>143</v>
      </c>
      <c r="I20" s="59" t="s">
        <v>17</v>
      </c>
      <c r="J20" s="90" t="s">
        <v>26</v>
      </c>
      <c r="K20" s="94" t="s">
        <v>144</v>
      </c>
      <c r="L20" s="90"/>
      <c r="M20" s="92"/>
    </row>
    <row r="21" spans="1:13" ht="31.5" customHeight="1">
      <c r="A21" s="156"/>
      <c r="B21" s="139">
        <f>B14+1</f>
        <v>42389</v>
      </c>
      <c r="C21" s="80" t="str">
        <f t="shared" si="1"/>
        <v>日経平均
【9時～15時】</v>
      </c>
      <c r="D21" s="130" t="s">
        <v>202</v>
      </c>
      <c r="E21" s="54">
        <f t="shared" si="0"/>
        <v>15</v>
      </c>
      <c r="F21" s="61"/>
      <c r="G21" s="104">
        <v>0.35416666666666669</v>
      </c>
      <c r="H21" s="105" t="s">
        <v>145</v>
      </c>
      <c r="I21" s="106" t="s">
        <v>27</v>
      </c>
      <c r="J21" s="107" t="s">
        <v>146</v>
      </c>
      <c r="K21" s="60" t="s">
        <v>147</v>
      </c>
      <c r="L21" s="90"/>
      <c r="M21" s="92"/>
    </row>
    <row r="22" spans="1:13" ht="31.5" customHeight="1">
      <c r="A22" s="156"/>
      <c r="B22" s="137"/>
      <c r="C22" s="75" t="str">
        <f t="shared" si="1"/>
        <v>上海総合（中国株）　【10時～16時】</v>
      </c>
      <c r="D22" s="126" t="s">
        <v>203</v>
      </c>
      <c r="E22" s="54">
        <f t="shared" si="0"/>
        <v>16</v>
      </c>
      <c r="F22" s="61"/>
      <c r="G22" s="104">
        <v>0.77083333333333337</v>
      </c>
      <c r="H22" s="105" t="s">
        <v>148</v>
      </c>
      <c r="I22" s="106" t="s">
        <v>27</v>
      </c>
      <c r="J22" s="107" t="s">
        <v>29</v>
      </c>
      <c r="K22" s="60" t="s">
        <v>149</v>
      </c>
      <c r="L22" s="90"/>
      <c r="M22" s="92"/>
    </row>
    <row r="23" spans="1:13" ht="31.5" customHeight="1">
      <c r="A23" s="156"/>
      <c r="B23" s="137"/>
      <c r="C23" s="75" t="str">
        <f t="shared" si="1"/>
        <v>独DAX（欧州株）
【17時～25時】</v>
      </c>
      <c r="D23" s="126" t="s">
        <v>205</v>
      </c>
      <c r="E23" s="54">
        <f t="shared" si="0"/>
        <v>17</v>
      </c>
      <c r="F23" s="61"/>
      <c r="G23" s="104">
        <v>0.77083333333333337</v>
      </c>
      <c r="H23" s="105" t="s">
        <v>150</v>
      </c>
      <c r="I23" s="106" t="s">
        <v>27</v>
      </c>
      <c r="J23" s="107" t="s">
        <v>29</v>
      </c>
      <c r="K23" s="60" t="s">
        <v>151</v>
      </c>
      <c r="L23" s="58"/>
      <c r="M23" s="92"/>
    </row>
    <row r="24" spans="1:13" ht="31.5" customHeight="1">
      <c r="A24" s="156"/>
      <c r="B24" s="137"/>
      <c r="C24" s="75" t="str">
        <f t="shared" si="1"/>
        <v>英FTSE（欧州株）
【17時～25時】</v>
      </c>
      <c r="D24" s="126" t="s">
        <v>206</v>
      </c>
      <c r="E24" s="54">
        <f t="shared" si="0"/>
        <v>18</v>
      </c>
      <c r="F24" s="61"/>
      <c r="G24" s="104">
        <v>0.875</v>
      </c>
      <c r="H24" s="105" t="s">
        <v>152</v>
      </c>
      <c r="I24" s="106" t="s">
        <v>27</v>
      </c>
      <c r="J24" s="107" t="s">
        <v>26</v>
      </c>
      <c r="K24" s="60" t="s">
        <v>153</v>
      </c>
      <c r="L24" s="58"/>
      <c r="M24" s="92"/>
    </row>
    <row r="25" spans="1:13" ht="31.5" customHeight="1">
      <c r="A25" s="156"/>
      <c r="B25" s="137"/>
      <c r="C25" s="75" t="str">
        <f t="shared" si="1"/>
        <v>NYダウ
【23時～7時】</v>
      </c>
      <c r="D25" s="126" t="s">
        <v>207</v>
      </c>
      <c r="E25" s="54">
        <f t="shared" si="0"/>
        <v>19</v>
      </c>
      <c r="F25" s="61"/>
      <c r="G25" s="104">
        <v>0.9375</v>
      </c>
      <c r="H25" s="105" t="s">
        <v>154</v>
      </c>
      <c r="I25" s="106" t="s">
        <v>27</v>
      </c>
      <c r="J25" s="107" t="s">
        <v>26</v>
      </c>
      <c r="K25" s="60" t="s">
        <v>155</v>
      </c>
      <c r="L25" s="58"/>
      <c r="M25" s="92"/>
    </row>
    <row r="26" spans="1:13" ht="31.5" customHeight="1">
      <c r="A26" s="156"/>
      <c r="B26" s="137"/>
      <c r="C26" s="75" t="str">
        <f t="shared" si="1"/>
        <v>原油先物</v>
      </c>
      <c r="D26" s="126" t="s">
        <v>208</v>
      </c>
      <c r="E26" s="54">
        <f t="shared" si="0"/>
        <v>20</v>
      </c>
      <c r="F26" s="61"/>
      <c r="G26" s="104">
        <v>0.9375</v>
      </c>
      <c r="H26" s="105" t="s">
        <v>156</v>
      </c>
      <c r="I26" s="106" t="s">
        <v>27</v>
      </c>
      <c r="J26" s="107" t="s">
        <v>26</v>
      </c>
      <c r="K26" s="60" t="s">
        <v>136</v>
      </c>
      <c r="L26" s="58"/>
      <c r="M26" s="92"/>
    </row>
    <row r="27" spans="1:13" ht="31.5" customHeight="1" thickBot="1">
      <c r="A27" s="156"/>
      <c r="B27" s="138"/>
      <c r="C27" s="76" t="str">
        <f t="shared" si="1"/>
        <v>その他、特筆すべき動き</v>
      </c>
      <c r="D27" s="121" t="s">
        <v>209</v>
      </c>
      <c r="E27" s="54">
        <f t="shared" si="0"/>
        <v>21</v>
      </c>
      <c r="F27" s="55">
        <v>42390</v>
      </c>
      <c r="G27" s="35">
        <v>0.375</v>
      </c>
      <c r="H27" s="71" t="s">
        <v>157</v>
      </c>
      <c r="I27" s="56" t="s">
        <v>17</v>
      </c>
      <c r="J27" s="36" t="s">
        <v>146</v>
      </c>
      <c r="K27" s="41" t="s">
        <v>158</v>
      </c>
      <c r="L27" s="36"/>
      <c r="M27" s="88"/>
    </row>
    <row r="28" spans="1:13" ht="31.5" customHeight="1">
      <c r="A28" s="156"/>
      <c r="B28" s="139">
        <f>B21+1</f>
        <v>42390</v>
      </c>
      <c r="C28" s="81" t="str">
        <f t="shared" si="1"/>
        <v>日経平均
【9時～15時】</v>
      </c>
      <c r="D28" s="131" t="s">
        <v>210</v>
      </c>
      <c r="E28" s="54">
        <f t="shared" si="0"/>
        <v>22</v>
      </c>
      <c r="F28" s="55"/>
      <c r="G28" s="35">
        <v>0.3756944444444445</v>
      </c>
      <c r="H28" s="71" t="s">
        <v>159</v>
      </c>
      <c r="I28" s="56" t="s">
        <v>17</v>
      </c>
      <c r="J28" s="36" t="s">
        <v>29</v>
      </c>
      <c r="K28" s="41" t="s">
        <v>160</v>
      </c>
      <c r="L28" s="36"/>
      <c r="M28" s="88"/>
    </row>
    <row r="29" spans="1:13" ht="31.5" customHeight="1">
      <c r="A29" s="156"/>
      <c r="B29" s="137"/>
      <c r="C29" s="78" t="str">
        <f t="shared" si="1"/>
        <v>上海総合（中国株）　【10時～16時】</v>
      </c>
      <c r="D29" s="129" t="s">
        <v>211</v>
      </c>
      <c r="E29" s="54">
        <f t="shared" si="0"/>
        <v>23</v>
      </c>
      <c r="F29" s="55"/>
      <c r="G29" s="100">
        <v>0.5625</v>
      </c>
      <c r="H29" s="101" t="s">
        <v>161</v>
      </c>
      <c r="I29" s="110" t="s">
        <v>27</v>
      </c>
      <c r="J29" s="109" t="s">
        <v>162</v>
      </c>
      <c r="K29" s="41" t="s">
        <v>163</v>
      </c>
      <c r="L29" s="36"/>
      <c r="M29" s="88"/>
    </row>
    <row r="30" spans="1:13" ht="31.5" customHeight="1">
      <c r="A30" s="156"/>
      <c r="B30" s="137"/>
      <c r="C30" s="78" t="str">
        <f t="shared" si="1"/>
        <v>独DAX（欧州株）
【17時～25時】</v>
      </c>
      <c r="D30" s="129" t="s">
        <v>204</v>
      </c>
      <c r="E30" s="54">
        <f t="shared" si="0"/>
        <v>24</v>
      </c>
      <c r="F30" s="55"/>
      <c r="G30" s="100">
        <v>0.90625</v>
      </c>
      <c r="H30" s="101" t="s">
        <v>164</v>
      </c>
      <c r="I30" s="110" t="s">
        <v>27</v>
      </c>
      <c r="J30" s="109" t="s">
        <v>37</v>
      </c>
      <c r="K30" s="41" t="s">
        <v>165</v>
      </c>
      <c r="L30" s="36"/>
      <c r="M30" s="88"/>
    </row>
    <row r="31" spans="1:13" ht="31.5" customHeight="1">
      <c r="A31" s="156"/>
      <c r="B31" s="137"/>
      <c r="C31" s="78" t="str">
        <f t="shared" si="1"/>
        <v>英FTSE（欧州株）
【17時～25時】</v>
      </c>
      <c r="D31" s="128" t="s">
        <v>213</v>
      </c>
      <c r="E31" s="54">
        <f t="shared" si="0"/>
        <v>25</v>
      </c>
      <c r="F31" s="55"/>
      <c r="G31" s="100">
        <v>0.9375</v>
      </c>
      <c r="H31" s="101" t="s">
        <v>59</v>
      </c>
      <c r="I31" s="110" t="s">
        <v>27</v>
      </c>
      <c r="J31" s="109" t="s">
        <v>166</v>
      </c>
      <c r="K31" s="41" t="s">
        <v>167</v>
      </c>
      <c r="L31" s="36"/>
      <c r="M31" s="88"/>
    </row>
    <row r="32" spans="1:13" ht="31.5" customHeight="1">
      <c r="A32" s="156"/>
      <c r="B32" s="137"/>
      <c r="C32" s="78" t="str">
        <f t="shared" si="1"/>
        <v>NYダウ
【23時～7時】</v>
      </c>
      <c r="D32" s="122"/>
      <c r="E32" s="66">
        <f t="shared" si="0"/>
        <v>26</v>
      </c>
      <c r="F32" s="55"/>
      <c r="G32" s="100">
        <v>0.9375</v>
      </c>
      <c r="H32" s="101" t="s">
        <v>168</v>
      </c>
      <c r="I32" s="110"/>
      <c r="J32" s="109" t="s">
        <v>37</v>
      </c>
      <c r="K32" s="41"/>
      <c r="L32" s="36"/>
      <c r="M32" s="88"/>
    </row>
    <row r="33" spans="1:13" ht="31.5" customHeight="1">
      <c r="A33" s="156"/>
      <c r="B33" s="137"/>
      <c r="C33" s="78" t="str">
        <f t="shared" si="1"/>
        <v>原油先物</v>
      </c>
      <c r="D33" s="129" t="s">
        <v>212</v>
      </c>
      <c r="E33" s="66">
        <f t="shared" si="0"/>
        <v>27</v>
      </c>
      <c r="F33" s="55"/>
      <c r="G33" s="100">
        <v>0</v>
      </c>
      <c r="H33" s="101" t="s">
        <v>169</v>
      </c>
      <c r="I33" s="110" t="s">
        <v>27</v>
      </c>
      <c r="J33" s="109" t="s">
        <v>37</v>
      </c>
      <c r="K33" s="41" t="s">
        <v>170</v>
      </c>
      <c r="L33" s="36"/>
      <c r="M33" s="88"/>
    </row>
    <row r="34" spans="1:13" ht="31.5" customHeight="1" thickBot="1">
      <c r="A34" s="156"/>
      <c r="B34" s="138"/>
      <c r="C34" s="79" t="str">
        <f t="shared" si="1"/>
        <v>その他、特筆すべき動き</v>
      </c>
      <c r="D34" s="123"/>
      <c r="E34" s="66">
        <f t="shared" si="0"/>
        <v>28</v>
      </c>
      <c r="F34" s="63">
        <v>42391</v>
      </c>
      <c r="G34" s="26">
        <v>0.70833333333333337</v>
      </c>
      <c r="H34" s="70" t="s">
        <v>171</v>
      </c>
      <c r="I34" s="42" t="s">
        <v>27</v>
      </c>
      <c r="J34" s="27" t="s">
        <v>37</v>
      </c>
      <c r="K34" s="40" t="s">
        <v>172</v>
      </c>
      <c r="L34" s="27"/>
      <c r="M34" s="87"/>
    </row>
    <row r="35" spans="1:13" ht="31.5" customHeight="1">
      <c r="A35" s="156"/>
      <c r="B35" s="139">
        <f>B28+1</f>
        <v>42391</v>
      </c>
      <c r="C35" s="74" t="str">
        <f t="shared" si="1"/>
        <v>日経平均
【9時～15時】</v>
      </c>
      <c r="D35" s="124"/>
      <c r="E35" s="66">
        <f t="shared" si="0"/>
        <v>29</v>
      </c>
      <c r="F35" s="63"/>
      <c r="G35" s="96">
        <v>0.72916666666666663</v>
      </c>
      <c r="H35" s="97" t="s">
        <v>173</v>
      </c>
      <c r="I35" s="111" t="s">
        <v>27</v>
      </c>
      <c r="J35" s="112" t="s">
        <v>37</v>
      </c>
      <c r="K35" s="40" t="s">
        <v>174</v>
      </c>
      <c r="L35" s="27"/>
      <c r="M35" s="87"/>
    </row>
    <row r="36" spans="1:13" ht="31.5" customHeight="1">
      <c r="A36" s="156"/>
      <c r="B36" s="137"/>
      <c r="C36" s="75" t="str">
        <f t="shared" si="1"/>
        <v>上海総合（中国株）　【10時～16時】</v>
      </c>
      <c r="D36" s="120"/>
      <c r="E36" s="66">
        <f t="shared" si="0"/>
        <v>30</v>
      </c>
      <c r="F36" s="63"/>
      <c r="G36" s="96">
        <v>0.75</v>
      </c>
      <c r="H36" s="97" t="s">
        <v>175</v>
      </c>
      <c r="I36" s="111" t="s">
        <v>27</v>
      </c>
      <c r="J36" s="112" t="s">
        <v>37</v>
      </c>
      <c r="K36" s="65" t="s">
        <v>176</v>
      </c>
      <c r="L36" s="27"/>
      <c r="M36" s="87"/>
    </row>
    <row r="37" spans="1:13" ht="31.5" customHeight="1">
      <c r="A37" s="156"/>
      <c r="B37" s="137"/>
      <c r="C37" s="75" t="str">
        <f t="shared" si="1"/>
        <v>独DAX（欧州株）
【17時～25時】</v>
      </c>
      <c r="D37" s="120"/>
      <c r="E37" s="66">
        <f t="shared" si="0"/>
        <v>31</v>
      </c>
      <c r="F37" s="63"/>
      <c r="G37" s="96">
        <v>0.77083333333333337</v>
      </c>
      <c r="H37" s="97" t="s">
        <v>177</v>
      </c>
      <c r="I37" s="111" t="s">
        <v>27</v>
      </c>
      <c r="J37" s="112" t="s">
        <v>29</v>
      </c>
      <c r="K37" s="65" t="s">
        <v>178</v>
      </c>
      <c r="L37" s="27"/>
      <c r="M37" s="87"/>
    </row>
    <row r="38" spans="1:13" ht="31.5" customHeight="1">
      <c r="A38" s="156"/>
      <c r="B38" s="137"/>
      <c r="C38" s="75" t="str">
        <f t="shared" si="1"/>
        <v>英FTSE（欧州株）
【17時～25時】</v>
      </c>
      <c r="D38" s="120"/>
      <c r="E38" s="66">
        <f t="shared" si="0"/>
        <v>32</v>
      </c>
      <c r="F38" s="63"/>
      <c r="G38" s="26">
        <v>0.9375</v>
      </c>
      <c r="H38" s="70" t="s">
        <v>180</v>
      </c>
      <c r="I38" s="42" t="s">
        <v>17</v>
      </c>
      <c r="J38" s="27" t="s">
        <v>26</v>
      </c>
      <c r="K38" s="65" t="s">
        <v>181</v>
      </c>
      <c r="L38" s="27"/>
      <c r="M38" s="87"/>
    </row>
    <row r="39" spans="1:13" ht="31.5" customHeight="1">
      <c r="A39" s="156"/>
      <c r="B39" s="137"/>
      <c r="C39" s="75" t="str">
        <f t="shared" si="1"/>
        <v>NYダウ
【23時～7時】</v>
      </c>
      <c r="D39" s="120"/>
      <c r="E39" s="66">
        <f t="shared" si="0"/>
        <v>33</v>
      </c>
      <c r="F39" s="61"/>
      <c r="G39" s="104">
        <v>0.98958333333333337</v>
      </c>
      <c r="H39" s="105" t="s">
        <v>182</v>
      </c>
      <c r="I39" s="113" t="s">
        <v>27</v>
      </c>
      <c r="J39" s="107" t="s">
        <v>26</v>
      </c>
      <c r="K39" s="60" t="s">
        <v>183</v>
      </c>
      <c r="L39" s="58"/>
      <c r="M39" s="87"/>
    </row>
    <row r="40" spans="1:13" ht="31.5" customHeight="1">
      <c r="A40" s="157"/>
      <c r="B40" s="140"/>
      <c r="C40" s="75" t="str">
        <f t="shared" si="1"/>
        <v>原油先物</v>
      </c>
      <c r="D40" s="125"/>
      <c r="E40" s="66">
        <f t="shared" si="0"/>
        <v>34</v>
      </c>
      <c r="F40" s="63"/>
      <c r="G40" s="96">
        <v>0</v>
      </c>
      <c r="H40" s="97" t="s">
        <v>184</v>
      </c>
      <c r="I40" s="111" t="s">
        <v>27</v>
      </c>
      <c r="J40" s="112" t="s">
        <v>26</v>
      </c>
      <c r="K40" s="40" t="s">
        <v>185</v>
      </c>
      <c r="L40" s="27"/>
      <c r="M40" s="87"/>
    </row>
    <row r="41" spans="1:13" ht="31.5" customHeight="1" thickBot="1">
      <c r="A41" s="158"/>
      <c r="B41" s="138"/>
      <c r="C41" s="76" t="str">
        <f t="shared" si="1"/>
        <v>その他、特筆すべき動き</v>
      </c>
      <c r="D41" s="121"/>
      <c r="E41" s="67">
        <f t="shared" si="0"/>
        <v>35</v>
      </c>
      <c r="F41" s="29"/>
      <c r="G41" s="114">
        <v>0</v>
      </c>
      <c r="H41" s="115" t="s">
        <v>186</v>
      </c>
      <c r="I41" s="116" t="s">
        <v>27</v>
      </c>
      <c r="J41" s="117" t="s">
        <v>26</v>
      </c>
      <c r="K41" s="44" t="s">
        <v>138</v>
      </c>
      <c r="L41" s="31"/>
      <c r="M41" s="89"/>
    </row>
  </sheetData>
  <mergeCells count="10">
    <mergeCell ref="A5:A6"/>
    <mergeCell ref="B5:D5"/>
    <mergeCell ref="E5:M5"/>
    <mergeCell ref="A7:A14"/>
    <mergeCell ref="B7:B13"/>
    <mergeCell ref="B14:B20"/>
    <mergeCell ref="A16:A41"/>
    <mergeCell ref="B21:B27"/>
    <mergeCell ref="B28:B34"/>
    <mergeCell ref="B35:B41"/>
  </mergeCells>
  <phoneticPr fontId="1"/>
  <dataValidations count="1">
    <dataValidation type="list" allowBlank="1" showInputMessage="1" showErrorMessage="1" sqref="I7:I41">
      <formula1>"★★★,★★★★,★★★★★"</formula1>
    </dataValidation>
  </dataValidations>
  <pageMargins left="0.31496062992125984" right="0.31496062992125984" top="0.35433070866141736" bottom="0.35433070866141736" header="0.31496062992125984" footer="0.31496062992125984"/>
  <pageSetup paperSize="9" scale="73" fitToWidth="2" orientation="portrait" cellComments="asDisplayed" horizontalDpi="0" verticalDpi="0" r:id="rId1"/>
  <colBreaks count="1" manualBreakCount="1">
    <brk id="4"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16.1.11-17</vt:lpstr>
      <vt:lpstr>16.1.18-24</vt:lpstr>
      <vt:lpstr>'16.1.11-17'!Print_Area</vt:lpstr>
      <vt:lpstr>'16.1.18-24'!Print_Area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西嶋　健</dc:creator>
  <cp:lastModifiedBy>西嶋　健</cp:lastModifiedBy>
  <cp:lastPrinted>2016-01-21T14:04:49Z</cp:lastPrinted>
  <dcterms:created xsi:type="dcterms:W3CDTF">2016-01-11T06:22:01Z</dcterms:created>
  <dcterms:modified xsi:type="dcterms:W3CDTF">2016-01-21T14:23:07Z</dcterms:modified>
</cp:coreProperties>
</file>